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C:\Users\33623\Downloads\"/>
    </mc:Choice>
  </mc:AlternateContent>
  <xr:revisionPtr revIDLastSave="0" documentId="13_ncr:1_{23B8CDE5-80FF-4587-9B88-76042EB066EB}" xr6:coauthVersionLast="47" xr6:coauthVersionMax="47" xr10:uidLastSave="{00000000-0000-0000-0000-000000000000}"/>
  <bookViews>
    <workbookView xWindow="-108" yWindow="-108" windowWidth="23256" windowHeight="12456" xr2:uid="{00000000-000D-0000-FFFF-FFFF00000000}"/>
  </bookViews>
  <sheets>
    <sheet name="Révisions" sheetId="27" r:id="rId1"/>
    <sheet name="AUTEURS" sheetId="5" r:id="rId2"/>
    <sheet name="MARTINIA" sheetId="18" r:id="rId3"/>
    <sheet name="INDEX GEOGRAPHIQUE" sheetId="15" r:id="rId4"/>
    <sheet name="INDEX SYSTEMATIQUE" sheetId="24" r:id="rId5"/>
    <sheet name="INDEX THEMATIQUE" sheetId="26" r:id="rId6"/>
  </sheets>
  <definedNames>
    <definedName name="_xlnm._FilterDatabase" localSheetId="1" hidden="1">AUTEURS!$A$2:$F$859</definedName>
    <definedName name="_xlnm._FilterDatabase" localSheetId="3" hidden="1">'INDEX GEOGRAPHIQUE'!$A$1:$F$1205</definedName>
    <definedName name="_xlnm._FilterDatabase" localSheetId="4" hidden="1">'INDEX SYSTEMATIQUE'!$A$1:$H$666</definedName>
    <definedName name="_xlnm._FilterDatabase" localSheetId="5" hidden="1">'INDEX THEMATIQUE'!$A$1:$G$412</definedName>
    <definedName name="_xlnm._FilterDatabase" localSheetId="2" hidden="1">MARTINIA!$A$1:$D$837</definedName>
    <definedName name="_TOC_250002" localSheetId="3">'INDEX GEOGRAPHIQUE'!#REF!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06" i="15" l="1"/>
  <c r="F305" i="15"/>
  <c r="F284" i="15"/>
  <c r="F285" i="15"/>
  <c r="F283" i="15"/>
  <c r="F280" i="15"/>
  <c r="F297" i="15"/>
  <c r="F295" i="15"/>
  <c r="F294" i="15"/>
  <c r="E410" i="26" l="1"/>
  <c r="F387" i="15"/>
  <c r="H191" i="24"/>
  <c r="E320" i="26"/>
  <c r="E409" i="26"/>
  <c r="H226" i="24"/>
  <c r="D492" i="5"/>
  <c r="C409" i="26" s="1"/>
  <c r="D756" i="5"/>
  <c r="G191" i="24" s="1"/>
  <c r="D707" i="5"/>
  <c r="C410" i="26" s="1"/>
  <c r="H375" i="24"/>
  <c r="F648" i="15"/>
  <c r="D168" i="5"/>
  <c r="E648" i="15" s="1"/>
  <c r="E209" i="26"/>
  <c r="E379" i="26"/>
  <c r="H155" i="24"/>
  <c r="F499" i="15"/>
  <c r="D270" i="5"/>
  <c r="C209" i="26" s="1"/>
  <c r="F742" i="15"/>
  <c r="H610" i="24"/>
  <c r="D859" i="5"/>
  <c r="D751" i="5"/>
  <c r="D167" i="5"/>
  <c r="E742" i="15" s="1"/>
  <c r="E26" i="26"/>
  <c r="F205" i="15"/>
  <c r="F948" i="15"/>
  <c r="H567" i="24"/>
  <c r="D858" i="5"/>
  <c r="D290" i="5"/>
  <c r="E205" i="15" s="1"/>
  <c r="H225" i="24"/>
  <c r="F1001" i="15"/>
  <c r="D455" i="5"/>
  <c r="D257" i="5"/>
  <c r="C159" i="26" s="1"/>
  <c r="D494" i="5"/>
  <c r="G115" i="24" s="1"/>
  <c r="D40" i="5"/>
  <c r="C333" i="26" s="1"/>
  <c r="D706" i="5"/>
  <c r="C408" i="26" s="1"/>
  <c r="D490" i="5"/>
  <c r="C207" i="26" s="1"/>
  <c r="D443" i="5"/>
  <c r="G427" i="24" s="1"/>
  <c r="D491" i="5"/>
  <c r="E20" i="15" s="1"/>
  <c r="D269" i="5"/>
  <c r="C160" i="26" s="1"/>
  <c r="D500" i="5"/>
  <c r="C25" i="26" s="1"/>
  <c r="D585" i="5"/>
  <c r="C208" i="26" s="1"/>
  <c r="D267" i="5"/>
  <c r="G225" i="24" s="1"/>
  <c r="E208" i="26"/>
  <c r="H92" i="24"/>
  <c r="F363" i="15"/>
  <c r="E25" i="26"/>
  <c r="H374" i="24"/>
  <c r="F21" i="15"/>
  <c r="E160" i="26"/>
  <c r="F318" i="15"/>
  <c r="F997" i="15"/>
  <c r="F508" i="15"/>
  <c r="F350" i="15"/>
  <c r="F1000" i="15"/>
  <c r="F818" i="15"/>
  <c r="F690" i="15"/>
  <c r="F802" i="15"/>
  <c r="F803" i="15"/>
  <c r="H9" i="24"/>
  <c r="E241" i="26"/>
  <c r="F20" i="15"/>
  <c r="H508" i="24"/>
  <c r="E334" i="26"/>
  <c r="E240" i="26"/>
  <c r="E207" i="26"/>
  <c r="H427" i="24"/>
  <c r="F817" i="15"/>
  <c r="F689" i="15"/>
  <c r="H507" i="24"/>
  <c r="F1124" i="15"/>
  <c r="E333" i="26"/>
  <c r="E408" i="26"/>
  <c r="E326" i="26"/>
  <c r="E239" i="26"/>
  <c r="H426" i="24"/>
  <c r="H491" i="24"/>
  <c r="F221" i="15"/>
  <c r="F731" i="15"/>
  <c r="H659" i="24"/>
  <c r="H658" i="24"/>
  <c r="H657" i="24"/>
  <c r="H656" i="24"/>
  <c r="H655" i="24"/>
  <c r="H654" i="24"/>
  <c r="H653" i="24"/>
  <c r="H652" i="24"/>
  <c r="H651" i="24"/>
  <c r="H650" i="24"/>
  <c r="H649" i="24"/>
  <c r="H648" i="24"/>
  <c r="H647" i="24"/>
  <c r="H646" i="24"/>
  <c r="H645" i="24"/>
  <c r="H644" i="24"/>
  <c r="H643" i="24"/>
  <c r="H642" i="24"/>
  <c r="H641" i="24"/>
  <c r="H640" i="24"/>
  <c r="H639" i="24"/>
  <c r="H638" i="24"/>
  <c r="H637" i="24"/>
  <c r="H636" i="24"/>
  <c r="H635" i="24"/>
  <c r="H634" i="24"/>
  <c r="H633" i="24"/>
  <c r="H632" i="24"/>
  <c r="H631" i="24"/>
  <c r="H630" i="24"/>
  <c r="H629" i="24"/>
  <c r="H628" i="24"/>
  <c r="H627" i="24"/>
  <c r="H625" i="24"/>
  <c r="H624" i="24"/>
  <c r="H623" i="24"/>
  <c r="H622" i="24"/>
  <c r="H621" i="24"/>
  <c r="H620" i="24"/>
  <c r="H619" i="24"/>
  <c r="H618" i="24"/>
  <c r="H617" i="24"/>
  <c r="H616" i="24"/>
  <c r="H615" i="24"/>
  <c r="H614" i="24"/>
  <c r="H613" i="24"/>
  <c r="H612" i="24"/>
  <c r="H611" i="24"/>
  <c r="H609" i="24"/>
  <c r="H608" i="24"/>
  <c r="H607" i="24"/>
  <c r="H606" i="24"/>
  <c r="H605" i="24"/>
  <c r="H604" i="24"/>
  <c r="H603" i="24"/>
  <c r="H602" i="24"/>
  <c r="H601" i="24"/>
  <c r="H600" i="24"/>
  <c r="H599" i="24"/>
  <c r="H598" i="24"/>
  <c r="H597" i="24"/>
  <c r="H596" i="24"/>
  <c r="H595" i="24"/>
  <c r="H594" i="24"/>
  <c r="H593" i="24"/>
  <c r="H592" i="24"/>
  <c r="H591" i="24"/>
  <c r="H590" i="24"/>
  <c r="H589" i="24"/>
  <c r="H588" i="24"/>
  <c r="H587" i="24"/>
  <c r="H586" i="24"/>
  <c r="H585" i="24"/>
  <c r="H584" i="24"/>
  <c r="H583" i="24"/>
  <c r="H582" i="24"/>
  <c r="H581" i="24"/>
  <c r="H580" i="24"/>
  <c r="H579" i="24"/>
  <c r="H578" i="24"/>
  <c r="H577" i="24"/>
  <c r="H576" i="24"/>
  <c r="H575" i="24"/>
  <c r="H574" i="24"/>
  <c r="H573" i="24"/>
  <c r="H572" i="24"/>
  <c r="H571" i="24"/>
  <c r="H570" i="24"/>
  <c r="H569" i="24"/>
  <c r="H568" i="24"/>
  <c r="H566" i="24"/>
  <c r="H565" i="24"/>
  <c r="H564" i="24"/>
  <c r="H563" i="24"/>
  <c r="H562" i="24"/>
  <c r="H561" i="24"/>
  <c r="H560" i="24"/>
  <c r="H559" i="24"/>
  <c r="H558" i="24"/>
  <c r="H557" i="24"/>
  <c r="H556" i="24"/>
  <c r="H555" i="24"/>
  <c r="H554" i="24"/>
  <c r="H553" i="24"/>
  <c r="H552" i="24"/>
  <c r="H551" i="24"/>
  <c r="H550" i="24"/>
  <c r="H549" i="24"/>
  <c r="H548" i="24"/>
  <c r="H547" i="24"/>
  <c r="H546" i="24"/>
  <c r="H545" i="24"/>
  <c r="H544" i="24"/>
  <c r="H543" i="24"/>
  <c r="H542" i="24"/>
  <c r="H541" i="24"/>
  <c r="H540" i="24"/>
  <c r="H539" i="24"/>
  <c r="H538" i="24"/>
  <c r="H537" i="24"/>
  <c r="H536" i="24"/>
  <c r="H535" i="24"/>
  <c r="H534" i="24"/>
  <c r="H533" i="24"/>
  <c r="H531" i="24"/>
  <c r="H530" i="24"/>
  <c r="H529" i="24"/>
  <c r="H528" i="24"/>
  <c r="H527" i="24"/>
  <c r="H526" i="24"/>
  <c r="H525" i="24"/>
  <c r="H524" i="24"/>
  <c r="H523" i="24"/>
  <c r="H522" i="24"/>
  <c r="H521" i="24"/>
  <c r="H520" i="24"/>
  <c r="H519" i="24"/>
  <c r="H518" i="24"/>
  <c r="H517" i="24"/>
  <c r="H516" i="24"/>
  <c r="H515" i="24"/>
  <c r="H514" i="24"/>
  <c r="H513" i="24"/>
  <c r="H512" i="24"/>
  <c r="H511" i="24"/>
  <c r="H510" i="24"/>
  <c r="H509" i="24"/>
  <c r="H506" i="24"/>
  <c r="H505" i="24"/>
  <c r="H504" i="24"/>
  <c r="H503" i="24"/>
  <c r="H502" i="24"/>
  <c r="H501" i="24"/>
  <c r="H500" i="24"/>
  <c r="H499" i="24"/>
  <c r="H498" i="24"/>
  <c r="H497" i="24"/>
  <c r="H496" i="24"/>
  <c r="H495" i="24"/>
  <c r="H494" i="24"/>
  <c r="H493" i="24"/>
  <c r="H492" i="24"/>
  <c r="H490" i="24"/>
  <c r="H489" i="24"/>
  <c r="H488" i="24"/>
  <c r="H487" i="24"/>
  <c r="H486" i="24"/>
  <c r="H485" i="24"/>
  <c r="H484" i="24"/>
  <c r="H483" i="24"/>
  <c r="H482" i="24"/>
  <c r="H481" i="24"/>
  <c r="H480" i="24"/>
  <c r="H479" i="24"/>
  <c r="H478" i="24"/>
  <c r="H477" i="24"/>
  <c r="H476" i="24"/>
  <c r="H475" i="24"/>
  <c r="H474" i="24"/>
  <c r="H473" i="24"/>
  <c r="H472" i="24"/>
  <c r="H471" i="24"/>
  <c r="H470" i="24"/>
  <c r="H469" i="24"/>
  <c r="H468" i="24"/>
  <c r="H467" i="24"/>
  <c r="H466" i="24"/>
  <c r="H465" i="24"/>
  <c r="H464" i="24"/>
  <c r="H463" i="24"/>
  <c r="H462" i="24"/>
  <c r="H461" i="24"/>
  <c r="H460" i="24"/>
  <c r="H459" i="24"/>
  <c r="H458" i="24"/>
  <c r="H457" i="24"/>
  <c r="H456" i="24"/>
  <c r="H455" i="24"/>
  <c r="H454" i="24"/>
  <c r="H453" i="24"/>
  <c r="H452" i="24"/>
  <c r="H451" i="24"/>
  <c r="H450" i="24"/>
  <c r="H449" i="24"/>
  <c r="H448" i="24"/>
  <c r="H447" i="24"/>
  <c r="H446" i="24"/>
  <c r="H445" i="24"/>
  <c r="H444" i="24"/>
  <c r="H443" i="24"/>
  <c r="H442" i="24"/>
  <c r="H441" i="24"/>
  <c r="H440" i="24"/>
  <c r="H439" i="24"/>
  <c r="H438" i="24"/>
  <c r="H437" i="24"/>
  <c r="H436" i="24"/>
  <c r="H435" i="24"/>
  <c r="H434" i="24"/>
  <c r="H433" i="24"/>
  <c r="H432" i="24"/>
  <c r="H431" i="24"/>
  <c r="H430" i="24"/>
  <c r="H429" i="24"/>
  <c r="H428" i="24"/>
  <c r="H425" i="24"/>
  <c r="H424" i="24"/>
  <c r="H423" i="24"/>
  <c r="H422" i="24"/>
  <c r="H421" i="24"/>
  <c r="H420" i="24"/>
  <c r="H419" i="24"/>
  <c r="H418" i="24"/>
  <c r="H417" i="24"/>
  <c r="H416" i="24"/>
  <c r="H415" i="24"/>
  <c r="H414" i="24"/>
  <c r="H413" i="24"/>
  <c r="H412" i="24"/>
  <c r="H411" i="24"/>
  <c r="H410" i="24"/>
  <c r="H409" i="24"/>
  <c r="H408" i="24"/>
  <c r="H407" i="24"/>
  <c r="H406" i="24"/>
  <c r="H405" i="24"/>
  <c r="H404" i="24"/>
  <c r="H403" i="24"/>
  <c r="H402" i="24"/>
  <c r="H401" i="24"/>
  <c r="H400" i="24"/>
  <c r="H399" i="24"/>
  <c r="H398" i="24"/>
  <c r="H397" i="24"/>
  <c r="H396" i="24"/>
  <c r="H395" i="24"/>
  <c r="H394" i="24"/>
  <c r="H393" i="24"/>
  <c r="H392" i="24"/>
  <c r="H391" i="24"/>
  <c r="H390" i="24"/>
  <c r="H389" i="24"/>
  <c r="H388" i="24"/>
  <c r="H387" i="24"/>
  <c r="H386" i="24"/>
  <c r="H385" i="24"/>
  <c r="H384" i="24"/>
  <c r="H383" i="24"/>
  <c r="H382" i="24"/>
  <c r="H381" i="24"/>
  <c r="H380" i="24"/>
  <c r="H379" i="24"/>
  <c r="H378" i="24"/>
  <c r="H377" i="24"/>
  <c r="H376" i="24"/>
  <c r="H373" i="24"/>
  <c r="H372" i="24"/>
  <c r="H371" i="24"/>
  <c r="H370" i="24"/>
  <c r="H369" i="24"/>
  <c r="H368" i="24"/>
  <c r="H367" i="24"/>
  <c r="H366" i="24"/>
  <c r="H365" i="24"/>
  <c r="H364" i="24"/>
  <c r="H363" i="24"/>
  <c r="H362" i="24"/>
  <c r="H361" i="24"/>
  <c r="H360" i="24"/>
  <c r="H359" i="24"/>
  <c r="H358" i="24"/>
  <c r="H357" i="24"/>
  <c r="H356" i="24"/>
  <c r="H355" i="24"/>
  <c r="H354" i="24"/>
  <c r="H353" i="24"/>
  <c r="H352" i="24"/>
  <c r="H351" i="24"/>
  <c r="H350" i="24"/>
  <c r="H349" i="24"/>
  <c r="H348" i="24"/>
  <c r="H347" i="24"/>
  <c r="H346" i="24"/>
  <c r="H345" i="24"/>
  <c r="H344" i="24"/>
  <c r="H343" i="24"/>
  <c r="H342" i="24"/>
  <c r="H341" i="24"/>
  <c r="H340" i="24"/>
  <c r="H339" i="24"/>
  <c r="H338" i="24"/>
  <c r="H337" i="24"/>
  <c r="H336" i="24"/>
  <c r="H335" i="24"/>
  <c r="H334" i="24"/>
  <c r="H333" i="24"/>
  <c r="H332" i="24"/>
  <c r="H331" i="24"/>
  <c r="H330" i="24"/>
  <c r="H329" i="24"/>
  <c r="H328" i="24"/>
  <c r="H327" i="24"/>
  <c r="H326" i="24"/>
  <c r="H325" i="24"/>
  <c r="H324" i="24"/>
  <c r="H323" i="24"/>
  <c r="H322" i="24"/>
  <c r="H321" i="24"/>
  <c r="H320" i="24"/>
  <c r="H319" i="24"/>
  <c r="H318" i="24"/>
  <c r="H317" i="24"/>
  <c r="H316" i="24"/>
  <c r="H315" i="24"/>
  <c r="H314" i="24"/>
  <c r="H313" i="24"/>
  <c r="H312" i="24"/>
  <c r="H311" i="24"/>
  <c r="H310" i="24"/>
  <c r="H309" i="24"/>
  <c r="H308" i="24"/>
  <c r="H307" i="24"/>
  <c r="H306" i="24"/>
  <c r="H305" i="24"/>
  <c r="H304" i="24"/>
  <c r="H303" i="24"/>
  <c r="H302" i="24"/>
  <c r="H301" i="24"/>
  <c r="H300" i="24"/>
  <c r="H299" i="24"/>
  <c r="H298" i="24"/>
  <c r="H297" i="24"/>
  <c r="H296" i="24"/>
  <c r="H295" i="24"/>
  <c r="H294" i="24"/>
  <c r="H293" i="24"/>
  <c r="H292" i="24"/>
  <c r="H291" i="24"/>
  <c r="H290" i="24"/>
  <c r="H289" i="24"/>
  <c r="H288" i="24"/>
  <c r="H287" i="24"/>
  <c r="H286" i="24"/>
  <c r="H285" i="24"/>
  <c r="H284" i="24"/>
  <c r="H283" i="24"/>
  <c r="H282" i="24"/>
  <c r="H281" i="24"/>
  <c r="H280" i="24"/>
  <c r="H279" i="24"/>
  <c r="H278" i="24"/>
  <c r="H277" i="24"/>
  <c r="H276" i="24"/>
  <c r="H275" i="24"/>
  <c r="H274" i="24"/>
  <c r="H273" i="24"/>
  <c r="H272" i="24"/>
  <c r="H271" i="24"/>
  <c r="H270" i="24"/>
  <c r="H269" i="24"/>
  <c r="H268" i="24"/>
  <c r="H267" i="24"/>
  <c r="H266" i="24"/>
  <c r="H265" i="24"/>
  <c r="H264" i="24"/>
  <c r="H263" i="24"/>
  <c r="H262" i="24"/>
  <c r="H261" i="24"/>
  <c r="H260" i="24"/>
  <c r="H259" i="24"/>
  <c r="H258" i="24"/>
  <c r="H257" i="24"/>
  <c r="H256" i="24"/>
  <c r="H255" i="24"/>
  <c r="H254" i="24"/>
  <c r="H253" i="24"/>
  <c r="H252" i="24"/>
  <c r="H251" i="24"/>
  <c r="H250" i="24"/>
  <c r="H249" i="24"/>
  <c r="H248" i="24"/>
  <c r="H247" i="24"/>
  <c r="H246" i="24"/>
  <c r="H245" i="24"/>
  <c r="H244" i="24"/>
  <c r="H243" i="24"/>
  <c r="H242" i="24"/>
  <c r="H241" i="24"/>
  <c r="H240" i="24"/>
  <c r="H239" i="24"/>
  <c r="H238" i="24"/>
  <c r="H237" i="24"/>
  <c r="H236" i="24"/>
  <c r="H235" i="24"/>
  <c r="H234" i="24"/>
  <c r="H233" i="24"/>
  <c r="H232" i="24"/>
  <c r="H231" i="24"/>
  <c r="H230" i="24"/>
  <c r="H229" i="24"/>
  <c r="H228" i="24"/>
  <c r="H227" i="24"/>
  <c r="H224" i="24"/>
  <c r="H223" i="24"/>
  <c r="H222" i="24"/>
  <c r="H221" i="24"/>
  <c r="H220" i="24"/>
  <c r="H219" i="24"/>
  <c r="H218" i="24"/>
  <c r="H217" i="24"/>
  <c r="H216" i="24"/>
  <c r="H215" i="24"/>
  <c r="H214" i="24"/>
  <c r="H213" i="24"/>
  <c r="H212" i="24"/>
  <c r="H211" i="24"/>
  <c r="H210" i="24"/>
  <c r="H209" i="24"/>
  <c r="H208" i="24"/>
  <c r="H207" i="24"/>
  <c r="H206" i="24"/>
  <c r="H205" i="24"/>
  <c r="H204" i="24"/>
  <c r="H203" i="24"/>
  <c r="H202" i="24"/>
  <c r="H201" i="24"/>
  <c r="H200" i="24"/>
  <c r="H199" i="24"/>
  <c r="H198" i="24"/>
  <c r="H197" i="24"/>
  <c r="H196" i="24"/>
  <c r="H195" i="24"/>
  <c r="H194" i="24"/>
  <c r="H193" i="24"/>
  <c r="H192" i="24"/>
  <c r="H190" i="24"/>
  <c r="H189" i="24"/>
  <c r="H188" i="24"/>
  <c r="H187" i="24"/>
  <c r="H186" i="24"/>
  <c r="H185" i="24"/>
  <c r="H184" i="24"/>
  <c r="H183" i="24"/>
  <c r="H182" i="24"/>
  <c r="H181" i="24"/>
  <c r="H180" i="24"/>
  <c r="H179" i="24"/>
  <c r="H178" i="24"/>
  <c r="H177" i="24"/>
  <c r="H176" i="24"/>
  <c r="H175" i="24"/>
  <c r="H174" i="24"/>
  <c r="H173" i="24"/>
  <c r="H172" i="24"/>
  <c r="H171" i="24"/>
  <c r="H170" i="24"/>
  <c r="H169" i="24"/>
  <c r="H168" i="24"/>
  <c r="H167" i="24"/>
  <c r="H166" i="24"/>
  <c r="H165" i="24"/>
  <c r="H164" i="24"/>
  <c r="H163" i="24"/>
  <c r="H162" i="24"/>
  <c r="H161" i="24"/>
  <c r="H160" i="24"/>
  <c r="H159" i="24"/>
  <c r="H158" i="24"/>
  <c r="H157" i="24"/>
  <c r="H156" i="24"/>
  <c r="H154" i="24"/>
  <c r="H153" i="24"/>
  <c r="H152" i="24"/>
  <c r="H151" i="24"/>
  <c r="H150" i="24"/>
  <c r="H149" i="24"/>
  <c r="H148" i="24"/>
  <c r="H147" i="24"/>
  <c r="H146" i="24"/>
  <c r="H145" i="24"/>
  <c r="H144" i="24"/>
  <c r="H143" i="24"/>
  <c r="H142" i="24"/>
  <c r="H141" i="24"/>
  <c r="H140" i="24"/>
  <c r="H139" i="24"/>
  <c r="H138" i="24"/>
  <c r="H137" i="24"/>
  <c r="H136" i="24"/>
  <c r="H135" i="24"/>
  <c r="H134" i="24"/>
  <c r="H133" i="24"/>
  <c r="H132" i="24"/>
  <c r="H131" i="24"/>
  <c r="H130" i="24"/>
  <c r="H129" i="24"/>
  <c r="H128" i="24"/>
  <c r="H127" i="24"/>
  <c r="H126" i="24"/>
  <c r="H125" i="24"/>
  <c r="H124" i="24"/>
  <c r="H123" i="24"/>
  <c r="H122" i="24"/>
  <c r="H121" i="24"/>
  <c r="H120" i="24"/>
  <c r="H119" i="24"/>
  <c r="H118" i="24"/>
  <c r="H117" i="24"/>
  <c r="H116" i="24"/>
  <c r="H115" i="24"/>
  <c r="H114" i="24"/>
  <c r="H113" i="24"/>
  <c r="H112" i="24"/>
  <c r="H111" i="24"/>
  <c r="H110" i="24"/>
  <c r="H109" i="24"/>
  <c r="H108" i="24"/>
  <c r="H107" i="24"/>
  <c r="H106" i="24"/>
  <c r="H105" i="24"/>
  <c r="H104" i="24"/>
  <c r="H103" i="24"/>
  <c r="H102" i="24"/>
  <c r="H101" i="24"/>
  <c r="H100" i="24"/>
  <c r="H99" i="24"/>
  <c r="H98" i="24"/>
  <c r="H97" i="24"/>
  <c r="H96" i="24"/>
  <c r="H95" i="24"/>
  <c r="H94" i="24"/>
  <c r="H93" i="24"/>
  <c r="H91" i="24"/>
  <c r="H90" i="24"/>
  <c r="H89" i="24"/>
  <c r="H88" i="24"/>
  <c r="H87" i="24"/>
  <c r="H86" i="24"/>
  <c r="H85" i="24"/>
  <c r="H84" i="24"/>
  <c r="H83" i="24"/>
  <c r="H82" i="24"/>
  <c r="H81" i="24"/>
  <c r="H80" i="24"/>
  <c r="H79" i="24"/>
  <c r="H78" i="24"/>
  <c r="H77" i="24"/>
  <c r="H76" i="24"/>
  <c r="H75" i="24"/>
  <c r="H74" i="24"/>
  <c r="H73" i="24"/>
  <c r="H72" i="24"/>
  <c r="H71" i="24"/>
  <c r="H70" i="24"/>
  <c r="H69" i="24"/>
  <c r="H68" i="24"/>
  <c r="H67" i="24"/>
  <c r="H66" i="24"/>
  <c r="H65" i="24"/>
  <c r="H64" i="24"/>
  <c r="H63" i="24"/>
  <c r="H62" i="24"/>
  <c r="H61" i="24"/>
  <c r="H60" i="24"/>
  <c r="H59" i="24"/>
  <c r="H58" i="24"/>
  <c r="H57" i="24"/>
  <c r="H56" i="24"/>
  <c r="H55" i="24"/>
  <c r="H54" i="24"/>
  <c r="H53" i="24"/>
  <c r="H52" i="24"/>
  <c r="H51" i="24"/>
  <c r="H50" i="24"/>
  <c r="H49" i="24"/>
  <c r="H48" i="24"/>
  <c r="H47" i="24"/>
  <c r="H46" i="24"/>
  <c r="H45" i="24"/>
  <c r="H44" i="24"/>
  <c r="H43" i="24"/>
  <c r="H42" i="24"/>
  <c r="H41" i="24"/>
  <c r="H40" i="24"/>
  <c r="H39" i="24"/>
  <c r="H38" i="24"/>
  <c r="H37" i="24"/>
  <c r="H36" i="24"/>
  <c r="H35" i="24"/>
  <c r="H34" i="24"/>
  <c r="H33" i="24"/>
  <c r="H32" i="24"/>
  <c r="H31" i="24"/>
  <c r="H30" i="24"/>
  <c r="H29" i="24"/>
  <c r="H28" i="24"/>
  <c r="H27" i="24"/>
  <c r="H26" i="24"/>
  <c r="H25" i="24"/>
  <c r="H24" i="24"/>
  <c r="H23" i="24"/>
  <c r="H22" i="24"/>
  <c r="H21" i="24"/>
  <c r="H20" i="24"/>
  <c r="H19" i="24"/>
  <c r="H18" i="24"/>
  <c r="H17" i="24"/>
  <c r="H16" i="24"/>
  <c r="H15" i="24"/>
  <c r="H14" i="24"/>
  <c r="H13" i="24"/>
  <c r="H12" i="24"/>
  <c r="H11" i="24"/>
  <c r="H10" i="24"/>
  <c r="H8" i="24"/>
  <c r="H7" i="24"/>
  <c r="H6" i="24"/>
  <c r="H5" i="24"/>
  <c r="H4" i="24"/>
  <c r="H3" i="24"/>
  <c r="H2" i="24"/>
  <c r="E105" i="26"/>
  <c r="H532" i="24"/>
  <c r="F1188" i="15"/>
  <c r="F1187" i="15"/>
  <c r="F1186" i="15"/>
  <c r="F1185" i="15"/>
  <c r="F1184" i="15"/>
  <c r="F1183" i="15"/>
  <c r="F1182" i="15"/>
  <c r="F1181" i="15"/>
  <c r="F1180" i="15"/>
  <c r="F1179" i="15"/>
  <c r="F1178" i="15"/>
  <c r="F1177" i="15"/>
  <c r="F1176" i="15"/>
  <c r="F1175" i="15"/>
  <c r="F1174" i="15"/>
  <c r="F1173" i="15"/>
  <c r="F1172" i="15"/>
  <c r="F1171" i="15"/>
  <c r="F1170" i="15"/>
  <c r="F1169" i="15"/>
  <c r="F1168" i="15"/>
  <c r="F1167" i="15"/>
  <c r="F1166" i="15"/>
  <c r="F1165" i="15"/>
  <c r="F1164" i="15"/>
  <c r="F1163" i="15"/>
  <c r="F1162" i="15"/>
  <c r="F1161" i="15"/>
  <c r="F1160" i="15"/>
  <c r="F1159" i="15"/>
  <c r="F1158" i="15"/>
  <c r="F1157" i="15"/>
  <c r="F1156" i="15"/>
  <c r="F1155" i="15"/>
  <c r="F1154" i="15"/>
  <c r="F1153" i="15"/>
  <c r="F1152" i="15"/>
  <c r="F1151" i="15"/>
  <c r="F1150" i="15"/>
  <c r="F1149" i="15"/>
  <c r="F1148" i="15"/>
  <c r="F1147" i="15"/>
  <c r="F1146" i="15"/>
  <c r="F1145" i="15"/>
  <c r="F1144" i="15"/>
  <c r="F1143" i="15"/>
  <c r="F1142" i="15"/>
  <c r="F1141" i="15"/>
  <c r="F1140" i="15"/>
  <c r="F1139" i="15"/>
  <c r="F1138" i="15"/>
  <c r="F1137" i="15"/>
  <c r="F1136" i="15"/>
  <c r="F1135" i="15"/>
  <c r="F1134" i="15"/>
  <c r="F1133" i="15"/>
  <c r="F1132" i="15"/>
  <c r="F1131" i="15"/>
  <c r="F1130" i="15"/>
  <c r="F1129" i="15"/>
  <c r="F1128" i="15"/>
  <c r="F1127" i="15"/>
  <c r="F1126" i="15"/>
  <c r="F1125" i="15"/>
  <c r="F1123" i="15"/>
  <c r="F1122" i="15"/>
  <c r="F1121" i="15"/>
  <c r="F1120" i="15"/>
  <c r="F1119" i="15"/>
  <c r="F1118" i="15"/>
  <c r="F1117" i="15"/>
  <c r="F1116" i="15"/>
  <c r="F1115" i="15"/>
  <c r="F1114" i="15"/>
  <c r="F1113" i="15"/>
  <c r="F1112" i="15"/>
  <c r="F1111" i="15"/>
  <c r="F1110" i="15"/>
  <c r="F1109" i="15"/>
  <c r="F1108" i="15"/>
  <c r="F1107" i="15"/>
  <c r="F1106" i="15"/>
  <c r="F1105" i="15"/>
  <c r="F1104" i="15"/>
  <c r="F1103" i="15"/>
  <c r="F1102" i="15"/>
  <c r="F1101" i="15"/>
  <c r="F1100" i="15"/>
  <c r="F1099" i="15"/>
  <c r="F1098" i="15"/>
  <c r="F1097" i="15"/>
  <c r="F1096" i="15"/>
  <c r="F1095" i="15"/>
  <c r="F1094" i="15"/>
  <c r="F1093" i="15"/>
  <c r="F1092" i="15"/>
  <c r="F1091" i="15"/>
  <c r="F1090" i="15"/>
  <c r="F1089" i="15"/>
  <c r="F1088" i="15"/>
  <c r="F1087" i="15"/>
  <c r="F1086" i="15"/>
  <c r="F1085" i="15"/>
  <c r="F1084" i="15"/>
  <c r="F1083" i="15"/>
  <c r="F1082" i="15"/>
  <c r="F1081" i="15"/>
  <c r="F1080" i="15"/>
  <c r="F1079" i="15"/>
  <c r="F1078" i="15"/>
  <c r="F1077" i="15"/>
  <c r="F1076" i="15"/>
  <c r="F1075" i="15"/>
  <c r="F1074" i="15"/>
  <c r="F1073" i="15"/>
  <c r="F1072" i="15"/>
  <c r="F1071" i="15"/>
  <c r="F1070" i="15"/>
  <c r="F1069" i="15"/>
  <c r="F1068" i="15"/>
  <c r="F1067" i="15"/>
  <c r="F1066" i="15"/>
  <c r="F1065" i="15"/>
  <c r="F1064" i="15"/>
  <c r="F1063" i="15"/>
  <c r="F1062" i="15"/>
  <c r="F1061" i="15"/>
  <c r="F1060" i="15"/>
  <c r="F1059" i="15"/>
  <c r="F1058" i="15"/>
  <c r="F1057" i="15"/>
  <c r="F1056" i="15"/>
  <c r="F1055" i="15"/>
  <c r="F1054" i="15"/>
  <c r="F1053" i="15"/>
  <c r="F1052" i="15"/>
  <c r="F1051" i="15"/>
  <c r="F1050" i="15"/>
  <c r="F1049" i="15"/>
  <c r="F1048" i="15"/>
  <c r="F1047" i="15"/>
  <c r="F1046" i="15"/>
  <c r="F1045" i="15"/>
  <c r="F1044" i="15"/>
  <c r="F1043" i="15"/>
  <c r="F1042" i="15"/>
  <c r="F1041" i="15"/>
  <c r="F1040" i="15"/>
  <c r="F1039" i="15"/>
  <c r="F1038" i="15"/>
  <c r="F1037" i="15"/>
  <c r="F1036" i="15"/>
  <c r="F1035" i="15"/>
  <c r="F1034" i="15"/>
  <c r="F1033" i="15"/>
  <c r="F1032" i="15"/>
  <c r="F1031" i="15"/>
  <c r="F1030" i="15"/>
  <c r="F1029" i="15"/>
  <c r="F1028" i="15"/>
  <c r="F1027" i="15"/>
  <c r="F1026" i="15"/>
  <c r="F1025" i="15"/>
  <c r="F1024" i="15"/>
  <c r="F1023" i="15"/>
  <c r="F1022" i="15"/>
  <c r="F1021" i="15"/>
  <c r="F1020" i="15"/>
  <c r="F1019" i="15"/>
  <c r="F1018" i="15"/>
  <c r="F1017" i="15"/>
  <c r="F1016" i="15"/>
  <c r="F1015" i="15"/>
  <c r="F1014" i="15"/>
  <c r="F1013" i="15"/>
  <c r="F1012" i="15"/>
  <c r="F1011" i="15"/>
  <c r="F1010" i="15"/>
  <c r="F1009" i="15"/>
  <c r="F1008" i="15"/>
  <c r="F1007" i="15"/>
  <c r="F1006" i="15"/>
  <c r="F1005" i="15"/>
  <c r="F1004" i="15"/>
  <c r="F1003" i="15"/>
  <c r="F1002" i="15"/>
  <c r="F999" i="15"/>
  <c r="F998" i="15"/>
  <c r="F996" i="15"/>
  <c r="F995" i="15"/>
  <c r="F994" i="15"/>
  <c r="F993" i="15"/>
  <c r="F992" i="15"/>
  <c r="F991" i="15"/>
  <c r="F990" i="15"/>
  <c r="F989" i="15"/>
  <c r="F988" i="15"/>
  <c r="F987" i="15"/>
  <c r="F986" i="15"/>
  <c r="F985" i="15"/>
  <c r="F984" i="15"/>
  <c r="F983" i="15"/>
  <c r="F982" i="15"/>
  <c r="F981" i="15"/>
  <c r="F980" i="15"/>
  <c r="F979" i="15"/>
  <c r="F978" i="15"/>
  <c r="F977" i="15"/>
  <c r="F976" i="15"/>
  <c r="F975" i="15"/>
  <c r="F974" i="15"/>
  <c r="F973" i="15"/>
  <c r="F972" i="15"/>
  <c r="F971" i="15"/>
  <c r="F970" i="15"/>
  <c r="F969" i="15"/>
  <c r="F968" i="15"/>
  <c r="F967" i="15"/>
  <c r="F966" i="15"/>
  <c r="F965" i="15"/>
  <c r="F964" i="15"/>
  <c r="F963" i="15"/>
  <c r="F962" i="15"/>
  <c r="F961" i="15"/>
  <c r="F960" i="15"/>
  <c r="F959" i="15"/>
  <c r="F958" i="15"/>
  <c r="F957" i="15"/>
  <c r="F956" i="15"/>
  <c r="F955" i="15"/>
  <c r="F954" i="15"/>
  <c r="F953" i="15"/>
  <c r="F952" i="15"/>
  <c r="F951" i="15"/>
  <c r="F950" i="15"/>
  <c r="F949" i="15"/>
  <c r="F947" i="15"/>
  <c r="F946" i="15"/>
  <c r="F945" i="15"/>
  <c r="F944" i="15"/>
  <c r="F943" i="15"/>
  <c r="F942" i="15"/>
  <c r="F941" i="15"/>
  <c r="F940" i="15"/>
  <c r="F939" i="15"/>
  <c r="F938" i="15"/>
  <c r="F937" i="15"/>
  <c r="F936" i="15"/>
  <c r="F935" i="15"/>
  <c r="F934" i="15"/>
  <c r="F933" i="15"/>
  <c r="F932" i="15"/>
  <c r="F931" i="15"/>
  <c r="F930" i="15"/>
  <c r="F929" i="15"/>
  <c r="F928" i="15"/>
  <c r="F927" i="15"/>
  <c r="F926" i="15"/>
  <c r="F925" i="15"/>
  <c r="F924" i="15"/>
  <c r="F923" i="15"/>
  <c r="F922" i="15"/>
  <c r="F921" i="15"/>
  <c r="F920" i="15"/>
  <c r="F919" i="15"/>
  <c r="F918" i="15"/>
  <c r="F917" i="15"/>
  <c r="F916" i="15"/>
  <c r="F915" i="15"/>
  <c r="F914" i="15"/>
  <c r="F913" i="15"/>
  <c r="F912" i="15"/>
  <c r="F911" i="15"/>
  <c r="F910" i="15"/>
  <c r="F909" i="15"/>
  <c r="F908" i="15"/>
  <c r="F907" i="15"/>
  <c r="F906" i="15"/>
  <c r="F905" i="15"/>
  <c r="F904" i="15"/>
  <c r="F903" i="15"/>
  <c r="F902" i="15"/>
  <c r="F901" i="15"/>
  <c r="F900" i="15"/>
  <c r="F899" i="15"/>
  <c r="F898" i="15"/>
  <c r="F897" i="15"/>
  <c r="F896" i="15"/>
  <c r="F895" i="15"/>
  <c r="F894" i="15"/>
  <c r="F893" i="15"/>
  <c r="F892" i="15"/>
  <c r="F891" i="15"/>
  <c r="F890" i="15"/>
  <c r="F889" i="15"/>
  <c r="F888" i="15"/>
  <c r="F887" i="15"/>
  <c r="F886" i="15"/>
  <c r="F885" i="15"/>
  <c r="F884" i="15"/>
  <c r="F883" i="15"/>
  <c r="F882" i="15"/>
  <c r="F881" i="15"/>
  <c r="F880" i="15"/>
  <c r="F879" i="15"/>
  <c r="F878" i="15"/>
  <c r="F877" i="15"/>
  <c r="F876" i="15"/>
  <c r="F875" i="15"/>
  <c r="F874" i="15"/>
  <c r="F873" i="15"/>
  <c r="F872" i="15"/>
  <c r="F871" i="15"/>
  <c r="F870" i="15"/>
  <c r="F869" i="15"/>
  <c r="F868" i="15"/>
  <c r="F867" i="15"/>
  <c r="F866" i="15"/>
  <c r="F865" i="15"/>
  <c r="F864" i="15"/>
  <c r="F863" i="15"/>
  <c r="F862" i="15"/>
  <c r="F861" i="15"/>
  <c r="F860" i="15"/>
  <c r="F859" i="15"/>
  <c r="F858" i="15"/>
  <c r="F857" i="15"/>
  <c r="F856" i="15"/>
  <c r="F855" i="15"/>
  <c r="F854" i="15"/>
  <c r="F853" i="15"/>
  <c r="F852" i="15"/>
  <c r="F851" i="15"/>
  <c r="F850" i="15"/>
  <c r="F849" i="15"/>
  <c r="F848" i="15"/>
  <c r="F847" i="15"/>
  <c r="F846" i="15"/>
  <c r="F845" i="15"/>
  <c r="F844" i="15"/>
  <c r="F843" i="15"/>
  <c r="F842" i="15"/>
  <c r="F841" i="15"/>
  <c r="F840" i="15"/>
  <c r="F839" i="15"/>
  <c r="F838" i="15"/>
  <c r="F837" i="15"/>
  <c r="F836" i="15"/>
  <c r="F835" i="15"/>
  <c r="F834" i="15"/>
  <c r="F833" i="15"/>
  <c r="F832" i="15"/>
  <c r="F831" i="15"/>
  <c r="F830" i="15"/>
  <c r="F829" i="15"/>
  <c r="F828" i="15"/>
  <c r="F827" i="15"/>
  <c r="F826" i="15"/>
  <c r="F825" i="15"/>
  <c r="F824" i="15"/>
  <c r="F823" i="15"/>
  <c r="F822" i="15"/>
  <c r="F821" i="15"/>
  <c r="F820" i="15"/>
  <c r="F819" i="15"/>
  <c r="F816" i="15"/>
  <c r="F815" i="15"/>
  <c r="F814" i="15"/>
  <c r="F813" i="15"/>
  <c r="F812" i="15"/>
  <c r="F811" i="15"/>
  <c r="F810" i="15"/>
  <c r="F809" i="15"/>
  <c r="F808" i="15"/>
  <c r="F807" i="15"/>
  <c r="F806" i="15"/>
  <c r="F805" i="15"/>
  <c r="F804" i="15"/>
  <c r="F801" i="15"/>
  <c r="F800" i="15"/>
  <c r="F799" i="15"/>
  <c r="F798" i="15"/>
  <c r="F797" i="15"/>
  <c r="F796" i="15"/>
  <c r="F795" i="15"/>
  <c r="F794" i="15"/>
  <c r="F793" i="15"/>
  <c r="F792" i="15"/>
  <c r="F791" i="15"/>
  <c r="F790" i="15"/>
  <c r="F789" i="15"/>
  <c r="F788" i="15"/>
  <c r="F787" i="15"/>
  <c r="F786" i="15"/>
  <c r="F785" i="15"/>
  <c r="F784" i="15"/>
  <c r="F783" i="15"/>
  <c r="F782" i="15"/>
  <c r="F781" i="15"/>
  <c r="F780" i="15"/>
  <c r="F779" i="15"/>
  <c r="F778" i="15"/>
  <c r="F777" i="15"/>
  <c r="F776" i="15"/>
  <c r="F775" i="15"/>
  <c r="F774" i="15"/>
  <c r="F773" i="15"/>
  <c r="F772" i="15"/>
  <c r="F771" i="15"/>
  <c r="F770" i="15"/>
  <c r="F769" i="15"/>
  <c r="F768" i="15"/>
  <c r="F767" i="15"/>
  <c r="F766" i="15"/>
  <c r="F765" i="15"/>
  <c r="F764" i="15"/>
  <c r="F763" i="15"/>
  <c r="F762" i="15"/>
  <c r="F761" i="15"/>
  <c r="F760" i="15"/>
  <c r="F759" i="15"/>
  <c r="F758" i="15"/>
  <c r="F757" i="15"/>
  <c r="F756" i="15"/>
  <c r="F755" i="15"/>
  <c r="F754" i="15"/>
  <c r="F753" i="15"/>
  <c r="F752" i="15"/>
  <c r="F751" i="15"/>
  <c r="F750" i="15"/>
  <c r="F749" i="15"/>
  <c r="F748" i="15"/>
  <c r="F747" i="15"/>
  <c r="F746" i="15"/>
  <c r="F745" i="15"/>
  <c r="F744" i="15"/>
  <c r="F743" i="15"/>
  <c r="F740" i="15"/>
  <c r="F739" i="15"/>
  <c r="F738" i="15"/>
  <c r="F737" i="15"/>
  <c r="F736" i="15"/>
  <c r="F735" i="15"/>
  <c r="F734" i="15"/>
  <c r="F733" i="15"/>
  <c r="F732" i="15"/>
  <c r="F730" i="15"/>
  <c r="F729" i="15"/>
  <c r="F728" i="15"/>
  <c r="F727" i="15"/>
  <c r="F726" i="15"/>
  <c r="F725" i="15"/>
  <c r="F724" i="15"/>
  <c r="F723" i="15"/>
  <c r="F722" i="15"/>
  <c r="F721" i="15"/>
  <c r="F720" i="15"/>
  <c r="F719" i="15"/>
  <c r="F718" i="15"/>
  <c r="F717" i="15"/>
  <c r="F716" i="15"/>
  <c r="F715" i="15"/>
  <c r="F714" i="15"/>
  <c r="F713" i="15"/>
  <c r="F712" i="15"/>
  <c r="F711" i="15"/>
  <c r="F710" i="15"/>
  <c r="F709" i="15"/>
  <c r="F708" i="15"/>
  <c r="F707" i="15"/>
  <c r="F706" i="15"/>
  <c r="F705" i="15"/>
  <c r="F704" i="15"/>
  <c r="F703" i="15"/>
  <c r="F702" i="15"/>
  <c r="F701" i="15"/>
  <c r="F700" i="15"/>
  <c r="F699" i="15"/>
  <c r="F698" i="15"/>
  <c r="F697" i="15"/>
  <c r="F696" i="15"/>
  <c r="F695" i="15"/>
  <c r="F694" i="15"/>
  <c r="F693" i="15"/>
  <c r="F692" i="15"/>
  <c r="F691" i="15"/>
  <c r="F688" i="15"/>
  <c r="F687" i="15"/>
  <c r="F686" i="15"/>
  <c r="F685" i="15"/>
  <c r="F684" i="15"/>
  <c r="F683" i="15"/>
  <c r="F682" i="15"/>
  <c r="F681" i="15"/>
  <c r="F680" i="15"/>
  <c r="F679" i="15"/>
  <c r="F678" i="15"/>
  <c r="F677" i="15"/>
  <c r="F676" i="15"/>
  <c r="F675" i="15"/>
  <c r="F674" i="15"/>
  <c r="F673" i="15"/>
  <c r="F672" i="15"/>
  <c r="F671" i="15"/>
  <c r="F670" i="15"/>
  <c r="F669" i="15"/>
  <c r="F668" i="15"/>
  <c r="F667" i="15"/>
  <c r="F666" i="15"/>
  <c r="F665" i="15"/>
  <c r="F664" i="15"/>
  <c r="F663" i="15"/>
  <c r="F662" i="15"/>
  <c r="F661" i="15"/>
  <c r="F660" i="15"/>
  <c r="F659" i="15"/>
  <c r="F658" i="15"/>
  <c r="F657" i="15"/>
  <c r="F656" i="15"/>
  <c r="F655" i="15"/>
  <c r="F654" i="15"/>
  <c r="F653" i="15"/>
  <c r="F652" i="15"/>
  <c r="F651" i="15"/>
  <c r="F650" i="15"/>
  <c r="F649" i="15"/>
  <c r="F647" i="15"/>
  <c r="F646" i="15"/>
  <c r="F645" i="15"/>
  <c r="F644" i="15"/>
  <c r="F643" i="15"/>
  <c r="F642" i="15"/>
  <c r="F641" i="15"/>
  <c r="F640" i="15"/>
  <c r="F639" i="15"/>
  <c r="F638" i="15"/>
  <c r="F637" i="15"/>
  <c r="F636" i="15"/>
  <c r="F635" i="15"/>
  <c r="F634" i="15"/>
  <c r="F633" i="15"/>
  <c r="F632" i="15"/>
  <c r="F631" i="15"/>
  <c r="F630" i="15"/>
  <c r="F629" i="15"/>
  <c r="F628" i="15"/>
  <c r="F627" i="15"/>
  <c r="F626" i="15"/>
  <c r="F625" i="15"/>
  <c r="F624" i="15"/>
  <c r="F623" i="15"/>
  <c r="F622" i="15"/>
  <c r="F621" i="15"/>
  <c r="F620" i="15"/>
  <c r="F619" i="15"/>
  <c r="F618" i="15"/>
  <c r="F617" i="15"/>
  <c r="F616" i="15"/>
  <c r="F615" i="15"/>
  <c r="F614" i="15"/>
  <c r="F613" i="15"/>
  <c r="F612" i="15"/>
  <c r="F611" i="15"/>
  <c r="F610" i="15"/>
  <c r="F609" i="15"/>
  <c r="F608" i="15"/>
  <c r="F607" i="15"/>
  <c r="F606" i="15"/>
  <c r="F605" i="15"/>
  <c r="F604" i="15"/>
  <c r="F603" i="15"/>
  <c r="F602" i="15"/>
  <c r="F601" i="15"/>
  <c r="F600" i="15"/>
  <c r="F599" i="15"/>
  <c r="F598" i="15"/>
  <c r="F597" i="15"/>
  <c r="F596" i="15"/>
  <c r="F595" i="15"/>
  <c r="F594" i="15"/>
  <c r="F593" i="15"/>
  <c r="F592" i="15"/>
  <c r="F591" i="15"/>
  <c r="F590" i="15"/>
  <c r="F589" i="15"/>
  <c r="F588" i="15"/>
  <c r="F587" i="15"/>
  <c r="F586" i="15"/>
  <c r="F585" i="15"/>
  <c r="F584" i="15"/>
  <c r="F583" i="15"/>
  <c r="F582" i="15"/>
  <c r="F581" i="15"/>
  <c r="F580" i="15"/>
  <c r="F579" i="15"/>
  <c r="F578" i="15"/>
  <c r="F577" i="15"/>
  <c r="F576" i="15"/>
  <c r="F575" i="15"/>
  <c r="F574" i="15"/>
  <c r="F573" i="15"/>
  <c r="F572" i="15"/>
  <c r="F571" i="15"/>
  <c r="F570" i="15"/>
  <c r="F569" i="15"/>
  <c r="F568" i="15"/>
  <c r="F567" i="15"/>
  <c r="F566" i="15"/>
  <c r="F565" i="15"/>
  <c r="F564" i="15"/>
  <c r="F563" i="15"/>
  <c r="F562" i="15"/>
  <c r="F561" i="15"/>
  <c r="F560" i="15"/>
  <c r="F559" i="15"/>
  <c r="F558" i="15"/>
  <c r="F557" i="15"/>
  <c r="F556" i="15"/>
  <c r="F555" i="15"/>
  <c r="F554" i="15"/>
  <c r="F553" i="15"/>
  <c r="F552" i="15"/>
  <c r="F551" i="15"/>
  <c r="F550" i="15"/>
  <c r="F549" i="15"/>
  <c r="F548" i="15"/>
  <c r="F547" i="15"/>
  <c r="F546" i="15"/>
  <c r="F545" i="15"/>
  <c r="F544" i="15"/>
  <c r="F543" i="15"/>
  <c r="F542" i="15"/>
  <c r="F541" i="15"/>
  <c r="F540" i="15"/>
  <c r="F539" i="15"/>
  <c r="F538" i="15"/>
  <c r="F537" i="15"/>
  <c r="F536" i="15"/>
  <c r="F535" i="15"/>
  <c r="F534" i="15"/>
  <c r="F533" i="15"/>
  <c r="F532" i="15"/>
  <c r="F531" i="15"/>
  <c r="F530" i="15"/>
  <c r="F529" i="15"/>
  <c r="F528" i="15"/>
  <c r="F527" i="15"/>
  <c r="F526" i="15"/>
  <c r="F525" i="15"/>
  <c r="F524" i="15"/>
  <c r="F523" i="15"/>
  <c r="F522" i="15"/>
  <c r="F521" i="15"/>
  <c r="F520" i="15"/>
  <c r="F519" i="15"/>
  <c r="F518" i="15"/>
  <c r="F517" i="15"/>
  <c r="F516" i="15"/>
  <c r="F515" i="15"/>
  <c r="F514" i="15"/>
  <c r="F513" i="15"/>
  <c r="F512" i="15"/>
  <c r="F511" i="15"/>
  <c r="F510" i="15"/>
  <c r="F509" i="15"/>
  <c r="F507" i="15"/>
  <c r="F506" i="15"/>
  <c r="F505" i="15"/>
  <c r="F504" i="15"/>
  <c r="F503" i="15"/>
  <c r="F502" i="15"/>
  <c r="F501" i="15"/>
  <c r="F500" i="15"/>
  <c r="F498" i="15"/>
  <c r="F497" i="15"/>
  <c r="F496" i="15"/>
  <c r="F495" i="15"/>
  <c r="F494" i="15"/>
  <c r="F493" i="15"/>
  <c r="F492" i="15"/>
  <c r="F491" i="15"/>
  <c r="F490" i="15"/>
  <c r="F489" i="15"/>
  <c r="F488" i="15"/>
  <c r="F487" i="15"/>
  <c r="F486" i="15"/>
  <c r="F485" i="15"/>
  <c r="F484" i="15"/>
  <c r="F483" i="15"/>
  <c r="F482" i="15"/>
  <c r="F481" i="15"/>
  <c r="F480" i="15"/>
  <c r="F479" i="15"/>
  <c r="F478" i="15"/>
  <c r="F477" i="15"/>
  <c r="F476" i="15"/>
  <c r="F475" i="15"/>
  <c r="F474" i="15"/>
  <c r="F473" i="15"/>
  <c r="F472" i="15"/>
  <c r="F471" i="15"/>
  <c r="F470" i="15"/>
  <c r="F469" i="15"/>
  <c r="F468" i="15"/>
  <c r="F467" i="15"/>
  <c r="F466" i="15"/>
  <c r="F465" i="15"/>
  <c r="F464" i="15"/>
  <c r="F463" i="15"/>
  <c r="F462" i="15"/>
  <c r="F461" i="15"/>
  <c r="F460" i="15"/>
  <c r="F459" i="15"/>
  <c r="F458" i="15"/>
  <c r="F457" i="15"/>
  <c r="F456" i="15"/>
  <c r="F455" i="15"/>
  <c r="F454" i="15"/>
  <c r="F453" i="15"/>
  <c r="F452" i="15"/>
  <c r="F451" i="15"/>
  <c r="F450" i="15"/>
  <c r="F449" i="15"/>
  <c r="F448" i="15"/>
  <c r="F447" i="15"/>
  <c r="F446" i="15"/>
  <c r="F445" i="15"/>
  <c r="F444" i="15"/>
  <c r="F443" i="15"/>
  <c r="F442" i="15"/>
  <c r="F441" i="15"/>
  <c r="F440" i="15"/>
  <c r="F439" i="15"/>
  <c r="F438" i="15"/>
  <c r="F437" i="15"/>
  <c r="F436" i="15"/>
  <c r="F435" i="15"/>
  <c r="F434" i="15"/>
  <c r="F433" i="15"/>
  <c r="F432" i="15"/>
  <c r="F431" i="15"/>
  <c r="F430" i="15"/>
  <c r="F429" i="15"/>
  <c r="F428" i="15"/>
  <c r="F427" i="15"/>
  <c r="F426" i="15"/>
  <c r="F425" i="15"/>
  <c r="F424" i="15"/>
  <c r="F423" i="15"/>
  <c r="F422" i="15"/>
  <c r="F421" i="15"/>
  <c r="F420" i="15"/>
  <c r="F419" i="15"/>
  <c r="F418" i="15"/>
  <c r="F417" i="15"/>
  <c r="F416" i="15"/>
  <c r="F415" i="15"/>
  <c r="F414" i="15"/>
  <c r="F413" i="15"/>
  <c r="F412" i="15"/>
  <c r="F411" i="15"/>
  <c r="F410" i="15"/>
  <c r="F409" i="15"/>
  <c r="F408" i="15"/>
  <c r="F407" i="15"/>
  <c r="F406" i="15"/>
  <c r="F405" i="15"/>
  <c r="F404" i="15"/>
  <c r="F403" i="15"/>
  <c r="F402" i="15"/>
  <c r="F401" i="15"/>
  <c r="F400" i="15"/>
  <c r="F399" i="15"/>
  <c r="F398" i="15"/>
  <c r="F397" i="15"/>
  <c r="F396" i="15"/>
  <c r="F395" i="15"/>
  <c r="F394" i="15"/>
  <c r="F393" i="15"/>
  <c r="F392" i="15"/>
  <c r="F391" i="15"/>
  <c r="F390" i="15"/>
  <c r="F389" i="15"/>
  <c r="F388" i="15"/>
  <c r="F386" i="15"/>
  <c r="F385" i="15"/>
  <c r="F384" i="15"/>
  <c r="F383" i="15"/>
  <c r="F382" i="15"/>
  <c r="F381" i="15"/>
  <c r="F380" i="15"/>
  <c r="F379" i="15"/>
  <c r="F378" i="15"/>
  <c r="F377" i="15"/>
  <c r="F376" i="15"/>
  <c r="F375" i="15"/>
  <c r="F374" i="15"/>
  <c r="F373" i="15"/>
  <c r="F372" i="15"/>
  <c r="F371" i="15"/>
  <c r="F370" i="15"/>
  <c r="F369" i="15"/>
  <c r="F368" i="15"/>
  <c r="F367" i="15"/>
  <c r="F366" i="15"/>
  <c r="F365" i="15"/>
  <c r="F364" i="15"/>
  <c r="F362" i="15"/>
  <c r="F361" i="15"/>
  <c r="F360" i="15"/>
  <c r="F359" i="15"/>
  <c r="F358" i="15"/>
  <c r="F357" i="15"/>
  <c r="F356" i="15"/>
  <c r="F355" i="15"/>
  <c r="F354" i="15"/>
  <c r="F353" i="15"/>
  <c r="F352" i="15"/>
  <c r="F351" i="15"/>
  <c r="F349" i="15"/>
  <c r="F348" i="15"/>
  <c r="F347" i="15"/>
  <c r="F346" i="15"/>
  <c r="F345" i="15"/>
  <c r="F344" i="15"/>
  <c r="F343" i="15"/>
  <c r="F342" i="15"/>
  <c r="F341" i="15"/>
  <c r="F340" i="15"/>
  <c r="F339" i="15"/>
  <c r="F338" i="15"/>
  <c r="F337" i="15"/>
  <c r="F336" i="15"/>
  <c r="F335" i="15"/>
  <c r="F334" i="15"/>
  <c r="F333" i="15"/>
  <c r="F332" i="15"/>
  <c r="F331" i="15"/>
  <c r="F330" i="15"/>
  <c r="F329" i="15"/>
  <c r="F328" i="15"/>
  <c r="F327" i="15"/>
  <c r="F326" i="15"/>
  <c r="F325" i="15"/>
  <c r="F324" i="15"/>
  <c r="F323" i="15"/>
  <c r="F322" i="15"/>
  <c r="F321" i="15"/>
  <c r="F320" i="15"/>
  <c r="F319" i="15"/>
  <c r="F317" i="15"/>
  <c r="F316" i="15"/>
  <c r="F315" i="15"/>
  <c r="F314" i="15"/>
  <c r="F313" i="15"/>
  <c r="F312" i="15"/>
  <c r="F311" i="15"/>
  <c r="F310" i="15"/>
  <c r="F309" i="15"/>
  <c r="F308" i="15"/>
  <c r="F307" i="15"/>
  <c r="F287" i="15"/>
  <c r="F286" i="15"/>
  <c r="F304" i="15"/>
  <c r="F303" i="15"/>
  <c r="F302" i="15"/>
  <c r="F282" i="15"/>
  <c r="F301" i="15"/>
  <c r="F281" i="15"/>
  <c r="F300" i="15"/>
  <c r="F299" i="15"/>
  <c r="F298" i="15"/>
  <c r="F279" i="15"/>
  <c r="F278" i="15"/>
  <c r="F296" i="15"/>
  <c r="F277" i="15"/>
  <c r="F276" i="15"/>
  <c r="F275" i="15"/>
  <c r="F274" i="15"/>
  <c r="F273" i="15"/>
  <c r="F272" i="15"/>
  <c r="F271" i="15"/>
  <c r="F293" i="15"/>
  <c r="F292" i="15"/>
  <c r="F291" i="15"/>
  <c r="F290" i="15"/>
  <c r="F289" i="15"/>
  <c r="F270" i="15"/>
  <c r="F288" i="15"/>
  <c r="F269" i="15"/>
  <c r="F268" i="15"/>
  <c r="F267" i="15"/>
  <c r="F266" i="15"/>
  <c r="F265" i="15"/>
  <c r="F264" i="15"/>
  <c r="F263" i="15"/>
  <c r="F262" i="15"/>
  <c r="F261" i="15"/>
  <c r="F260" i="15"/>
  <c r="F259" i="15"/>
  <c r="F258" i="15"/>
  <c r="F257" i="15"/>
  <c r="F256" i="15"/>
  <c r="F255" i="15"/>
  <c r="F254" i="15"/>
  <c r="F253" i="15"/>
  <c r="F252" i="15"/>
  <c r="F251" i="15"/>
  <c r="F250" i="15"/>
  <c r="F249" i="15"/>
  <c r="F248" i="15"/>
  <c r="F247" i="15"/>
  <c r="F246" i="15"/>
  <c r="F245" i="15"/>
  <c r="F244" i="15"/>
  <c r="F243" i="15"/>
  <c r="F242" i="15"/>
  <c r="F241" i="15"/>
  <c r="F240" i="15"/>
  <c r="F239" i="15"/>
  <c r="F238" i="15"/>
  <c r="F237" i="15"/>
  <c r="F236" i="15"/>
  <c r="F235" i="15"/>
  <c r="F234" i="15"/>
  <c r="F233" i="15"/>
  <c r="F232" i="15"/>
  <c r="F231" i="15"/>
  <c r="F230" i="15"/>
  <c r="F229" i="15"/>
  <c r="F228" i="15"/>
  <c r="F227" i="15"/>
  <c r="F226" i="15"/>
  <c r="F225" i="15"/>
  <c r="F224" i="15"/>
  <c r="F223" i="15"/>
  <c r="F222" i="15"/>
  <c r="F220" i="15"/>
  <c r="F219" i="15"/>
  <c r="F218" i="15"/>
  <c r="F217" i="15"/>
  <c r="F216" i="15"/>
  <c r="F215" i="15"/>
  <c r="F214" i="15"/>
  <c r="F213" i="15"/>
  <c r="F212" i="15"/>
  <c r="F211" i="15"/>
  <c r="F210" i="15"/>
  <c r="F209" i="15"/>
  <c r="F208" i="15"/>
  <c r="F207" i="15"/>
  <c r="F206" i="15"/>
  <c r="F204" i="15"/>
  <c r="F203" i="15"/>
  <c r="F202" i="15"/>
  <c r="F201" i="15"/>
  <c r="F200" i="15"/>
  <c r="F199" i="15"/>
  <c r="F198" i="15"/>
  <c r="F197" i="15"/>
  <c r="F196" i="15"/>
  <c r="F195" i="15"/>
  <c r="F194" i="15"/>
  <c r="F193" i="15"/>
  <c r="F192" i="15"/>
  <c r="F191" i="15"/>
  <c r="F190" i="15"/>
  <c r="F189" i="15"/>
  <c r="F188" i="15"/>
  <c r="F187" i="15"/>
  <c r="F186" i="15"/>
  <c r="F185" i="15"/>
  <c r="F184" i="15"/>
  <c r="F183" i="15"/>
  <c r="F182" i="15"/>
  <c r="F181" i="15"/>
  <c r="F180" i="15"/>
  <c r="F179" i="15"/>
  <c r="F178" i="15"/>
  <c r="F177" i="15"/>
  <c r="F176" i="15"/>
  <c r="F175" i="15"/>
  <c r="F174" i="15"/>
  <c r="F173" i="15"/>
  <c r="F172" i="15"/>
  <c r="F171" i="15"/>
  <c r="F170" i="15"/>
  <c r="F169" i="15"/>
  <c r="F168" i="15"/>
  <c r="F167" i="15"/>
  <c r="F166" i="15"/>
  <c r="F165" i="15"/>
  <c r="F164" i="15"/>
  <c r="F163" i="15"/>
  <c r="F162" i="15"/>
  <c r="F161" i="15"/>
  <c r="F160" i="15"/>
  <c r="F159" i="15"/>
  <c r="F158" i="15"/>
  <c r="F157" i="15"/>
  <c r="F156" i="15"/>
  <c r="F155" i="15"/>
  <c r="F154" i="15"/>
  <c r="F153" i="15"/>
  <c r="F152" i="15"/>
  <c r="F151" i="15"/>
  <c r="F150" i="15"/>
  <c r="F149" i="15"/>
  <c r="F148" i="15"/>
  <c r="F147" i="15"/>
  <c r="F146" i="15"/>
  <c r="F145" i="15"/>
  <c r="F144" i="15"/>
  <c r="F143" i="15"/>
  <c r="F142" i="15"/>
  <c r="F141" i="15"/>
  <c r="F140" i="15"/>
  <c r="F139" i="15"/>
  <c r="F138" i="15"/>
  <c r="F137" i="15"/>
  <c r="F136" i="15"/>
  <c r="F135" i="15"/>
  <c r="F134" i="15"/>
  <c r="F133" i="15"/>
  <c r="F132" i="15"/>
  <c r="F131" i="15"/>
  <c r="F130" i="15"/>
  <c r="F129" i="15"/>
  <c r="F128" i="15"/>
  <c r="F127" i="15"/>
  <c r="F126" i="15"/>
  <c r="F125" i="15"/>
  <c r="F124" i="15"/>
  <c r="F123" i="15"/>
  <c r="F122" i="15"/>
  <c r="F121" i="15"/>
  <c r="F120" i="15"/>
  <c r="F119" i="15"/>
  <c r="F118" i="15"/>
  <c r="F117" i="15"/>
  <c r="F116" i="15"/>
  <c r="F115" i="15"/>
  <c r="F114" i="15"/>
  <c r="F113" i="15"/>
  <c r="F112" i="15"/>
  <c r="F111" i="15"/>
  <c r="F110" i="15"/>
  <c r="F109" i="15"/>
  <c r="F108" i="15"/>
  <c r="F107" i="15"/>
  <c r="F106" i="15"/>
  <c r="F105" i="15"/>
  <c r="F104" i="15"/>
  <c r="F103" i="15"/>
  <c r="F102" i="15"/>
  <c r="F101" i="15"/>
  <c r="F100" i="15"/>
  <c r="F99" i="15"/>
  <c r="F98" i="15"/>
  <c r="F97" i="15"/>
  <c r="F96" i="15"/>
  <c r="F95" i="15"/>
  <c r="F94" i="15"/>
  <c r="F93" i="15"/>
  <c r="F92" i="15"/>
  <c r="F91" i="15"/>
  <c r="F90" i="15"/>
  <c r="F89" i="15"/>
  <c r="F88" i="15"/>
  <c r="F87" i="15"/>
  <c r="F86" i="15"/>
  <c r="F85" i="15"/>
  <c r="F84" i="15"/>
  <c r="F83" i="15"/>
  <c r="F82" i="15"/>
  <c r="F81" i="15"/>
  <c r="F80" i="15"/>
  <c r="F79" i="15"/>
  <c r="F78" i="15"/>
  <c r="F77" i="15"/>
  <c r="F76" i="15"/>
  <c r="F75" i="15"/>
  <c r="F74" i="15"/>
  <c r="F73" i="15"/>
  <c r="F72" i="15"/>
  <c r="F71" i="15"/>
  <c r="F70" i="15"/>
  <c r="F69" i="15"/>
  <c r="F68" i="15"/>
  <c r="F67" i="15"/>
  <c r="F66" i="15"/>
  <c r="F65" i="15"/>
  <c r="F64" i="15"/>
  <c r="F63" i="15"/>
  <c r="F62" i="15"/>
  <c r="F61" i="15"/>
  <c r="F60" i="15"/>
  <c r="F59" i="15"/>
  <c r="F58" i="15"/>
  <c r="F57" i="15"/>
  <c r="F56" i="15"/>
  <c r="F55" i="15"/>
  <c r="F54" i="15"/>
  <c r="F53" i="15"/>
  <c r="F52" i="15"/>
  <c r="F51" i="15"/>
  <c r="F50" i="15"/>
  <c r="F49" i="15"/>
  <c r="F48" i="15"/>
  <c r="F47" i="15"/>
  <c r="F46" i="15"/>
  <c r="F45" i="15"/>
  <c r="F44" i="15"/>
  <c r="F43" i="15"/>
  <c r="F42" i="15"/>
  <c r="F41" i="15"/>
  <c r="F40" i="15"/>
  <c r="F39" i="15"/>
  <c r="F38" i="15"/>
  <c r="F37" i="15"/>
  <c r="F36" i="15"/>
  <c r="F35" i="15"/>
  <c r="F34" i="15"/>
  <c r="F33" i="15"/>
  <c r="F32" i="15"/>
  <c r="F31" i="15"/>
  <c r="F30" i="15"/>
  <c r="F29" i="15"/>
  <c r="F28" i="15"/>
  <c r="F27" i="15"/>
  <c r="F26" i="15"/>
  <c r="F25" i="15"/>
  <c r="F24" i="15"/>
  <c r="F23" i="15"/>
  <c r="F22" i="15"/>
  <c r="F19" i="15"/>
  <c r="F18" i="15"/>
  <c r="F17" i="15"/>
  <c r="F16" i="15"/>
  <c r="F15" i="15"/>
  <c r="F14" i="15"/>
  <c r="F13" i="15"/>
  <c r="F12" i="15"/>
  <c r="F11" i="15"/>
  <c r="F10" i="15"/>
  <c r="F9" i="15"/>
  <c r="F8" i="15"/>
  <c r="F7" i="15"/>
  <c r="F6" i="15"/>
  <c r="F5" i="15"/>
  <c r="F4" i="15"/>
  <c r="F3" i="15"/>
  <c r="F2" i="15"/>
  <c r="E159" i="26"/>
  <c r="E407" i="26"/>
  <c r="E406" i="26"/>
  <c r="E405" i="26"/>
  <c r="E404" i="26"/>
  <c r="E403" i="26"/>
  <c r="E402" i="26"/>
  <c r="E401" i="26"/>
  <c r="E400" i="26"/>
  <c r="E399" i="26"/>
  <c r="E398" i="26"/>
  <c r="E397" i="26"/>
  <c r="E396" i="26"/>
  <c r="E395" i="26"/>
  <c r="E394" i="26"/>
  <c r="E393" i="26"/>
  <c r="E392" i="26"/>
  <c r="E391" i="26"/>
  <c r="E390" i="26"/>
  <c r="E389" i="26"/>
  <c r="E388" i="26"/>
  <c r="E387" i="26"/>
  <c r="E386" i="26"/>
  <c r="E385" i="26"/>
  <c r="E384" i="26"/>
  <c r="E383" i="26"/>
  <c r="E382" i="26"/>
  <c r="E381" i="26"/>
  <c r="E380" i="26"/>
  <c r="E378" i="26"/>
  <c r="E377" i="26"/>
  <c r="E376" i="26"/>
  <c r="E375" i="26"/>
  <c r="E374" i="26"/>
  <c r="E373" i="26"/>
  <c r="E372" i="26"/>
  <c r="E371" i="26"/>
  <c r="E370" i="26"/>
  <c r="E369" i="26"/>
  <c r="E368" i="26"/>
  <c r="E367" i="26"/>
  <c r="E366" i="26"/>
  <c r="E365" i="26"/>
  <c r="E364" i="26"/>
  <c r="E363" i="26"/>
  <c r="E362" i="26"/>
  <c r="E361" i="26"/>
  <c r="E360" i="26"/>
  <c r="E359" i="26"/>
  <c r="E358" i="26"/>
  <c r="E357" i="26"/>
  <c r="E356" i="26"/>
  <c r="E355" i="26"/>
  <c r="E354" i="26"/>
  <c r="E353" i="26"/>
  <c r="E352" i="26"/>
  <c r="E351" i="26"/>
  <c r="E350" i="26"/>
  <c r="E349" i="26"/>
  <c r="E348" i="26"/>
  <c r="E347" i="26"/>
  <c r="E346" i="26"/>
  <c r="E345" i="26"/>
  <c r="E344" i="26"/>
  <c r="E343" i="26"/>
  <c r="E342" i="26"/>
  <c r="E341" i="26"/>
  <c r="E340" i="26"/>
  <c r="E339" i="26"/>
  <c r="E338" i="26"/>
  <c r="E337" i="26"/>
  <c r="E336" i="26"/>
  <c r="E335" i="26"/>
  <c r="E332" i="26"/>
  <c r="E331" i="26"/>
  <c r="E330" i="26"/>
  <c r="E329" i="26"/>
  <c r="E328" i="26"/>
  <c r="E327" i="26"/>
  <c r="E325" i="26"/>
  <c r="E324" i="26"/>
  <c r="E323" i="26"/>
  <c r="E322" i="26"/>
  <c r="E321" i="26"/>
  <c r="E319" i="26"/>
  <c r="E318" i="26"/>
  <c r="E317" i="26"/>
  <c r="E316" i="26"/>
  <c r="E315" i="26"/>
  <c r="E314" i="26"/>
  <c r="E313" i="26"/>
  <c r="E312" i="26"/>
  <c r="E311" i="26"/>
  <c r="E310" i="26"/>
  <c r="E309" i="26"/>
  <c r="E308" i="26"/>
  <c r="E307" i="26"/>
  <c r="E306" i="26"/>
  <c r="E305" i="26"/>
  <c r="E304" i="26"/>
  <c r="E303" i="26"/>
  <c r="E302" i="26"/>
  <c r="E301" i="26"/>
  <c r="E300" i="26"/>
  <c r="E299" i="26"/>
  <c r="E298" i="26"/>
  <c r="E297" i="26"/>
  <c r="E296" i="26"/>
  <c r="E295" i="26"/>
  <c r="E294" i="26"/>
  <c r="E293" i="26"/>
  <c r="E292" i="26"/>
  <c r="E291" i="26"/>
  <c r="E290" i="26"/>
  <c r="E289" i="26"/>
  <c r="E288" i="26"/>
  <c r="E287" i="26"/>
  <c r="E286" i="26"/>
  <c r="E285" i="26"/>
  <c r="E284" i="26"/>
  <c r="E283" i="26"/>
  <c r="E282" i="26"/>
  <c r="E281" i="26"/>
  <c r="E280" i="26"/>
  <c r="E279" i="26"/>
  <c r="E278" i="26"/>
  <c r="E277" i="26"/>
  <c r="E276" i="26"/>
  <c r="E275" i="26"/>
  <c r="E274" i="26"/>
  <c r="E273" i="26"/>
  <c r="E272" i="26"/>
  <c r="E271" i="26"/>
  <c r="E270" i="26"/>
  <c r="E269" i="26"/>
  <c r="E268" i="26"/>
  <c r="E267" i="26"/>
  <c r="E266" i="26"/>
  <c r="E265" i="26"/>
  <c r="E264" i="26"/>
  <c r="E263" i="26"/>
  <c r="E262" i="26"/>
  <c r="E261" i="26"/>
  <c r="E260" i="26"/>
  <c r="E259" i="26"/>
  <c r="E258" i="26"/>
  <c r="E257" i="26"/>
  <c r="E256" i="26"/>
  <c r="E255" i="26"/>
  <c r="E254" i="26"/>
  <c r="E253" i="26"/>
  <c r="E252" i="26"/>
  <c r="E251" i="26"/>
  <c r="E250" i="26"/>
  <c r="E249" i="26"/>
  <c r="E248" i="26"/>
  <c r="E247" i="26"/>
  <c r="E246" i="26"/>
  <c r="E245" i="26"/>
  <c r="E244" i="26"/>
  <c r="E243" i="26"/>
  <c r="E242" i="26"/>
  <c r="E238" i="26"/>
  <c r="E237" i="26"/>
  <c r="E236" i="26"/>
  <c r="E235" i="26"/>
  <c r="E234" i="26"/>
  <c r="E233" i="26"/>
  <c r="E232" i="26"/>
  <c r="E231" i="26"/>
  <c r="E230" i="26"/>
  <c r="E229" i="26"/>
  <c r="E228" i="26"/>
  <c r="E227" i="26"/>
  <c r="E226" i="26"/>
  <c r="E225" i="26"/>
  <c r="E224" i="26"/>
  <c r="E223" i="26"/>
  <c r="E222" i="26"/>
  <c r="E221" i="26"/>
  <c r="E220" i="26"/>
  <c r="E219" i="26"/>
  <c r="E218" i="26"/>
  <c r="E217" i="26"/>
  <c r="E216" i="26"/>
  <c r="E215" i="26"/>
  <c r="E214" i="26"/>
  <c r="E213" i="26"/>
  <c r="E212" i="26"/>
  <c r="E211" i="26"/>
  <c r="E210" i="26"/>
  <c r="E206" i="26"/>
  <c r="E205" i="26"/>
  <c r="E204" i="26"/>
  <c r="E203" i="26"/>
  <c r="E202" i="26"/>
  <c r="E201" i="26"/>
  <c r="E200" i="26"/>
  <c r="E199" i="26"/>
  <c r="E198" i="26"/>
  <c r="E197" i="26"/>
  <c r="E196" i="26"/>
  <c r="E195" i="26"/>
  <c r="E194" i="26"/>
  <c r="E193" i="26"/>
  <c r="E192" i="26"/>
  <c r="E191" i="26"/>
  <c r="E190" i="26"/>
  <c r="E189" i="26"/>
  <c r="E188" i="26"/>
  <c r="E187" i="26"/>
  <c r="E186" i="26"/>
  <c r="E185" i="26"/>
  <c r="E184" i="26"/>
  <c r="E183" i="26"/>
  <c r="E182" i="26"/>
  <c r="E181" i="26"/>
  <c r="E180" i="26"/>
  <c r="E179" i="26"/>
  <c r="E178" i="26"/>
  <c r="E177" i="26"/>
  <c r="E176" i="26"/>
  <c r="E175" i="26"/>
  <c r="E174" i="26"/>
  <c r="E173" i="26"/>
  <c r="E172" i="26"/>
  <c r="E171" i="26"/>
  <c r="E170" i="26"/>
  <c r="E169" i="26"/>
  <c r="E168" i="26"/>
  <c r="E167" i="26"/>
  <c r="E166" i="26"/>
  <c r="E165" i="26"/>
  <c r="E164" i="26"/>
  <c r="E163" i="26"/>
  <c r="E162" i="26"/>
  <c r="E161" i="26"/>
  <c r="E158" i="26"/>
  <c r="E157" i="26"/>
  <c r="E156" i="26"/>
  <c r="E155" i="26"/>
  <c r="E154" i="26"/>
  <c r="E153" i="26"/>
  <c r="E152" i="26"/>
  <c r="E151" i="26"/>
  <c r="E150" i="26"/>
  <c r="E149" i="26"/>
  <c r="E148" i="26"/>
  <c r="E147" i="26"/>
  <c r="E146" i="26"/>
  <c r="E145" i="26"/>
  <c r="E144" i="26"/>
  <c r="E143" i="26"/>
  <c r="E142" i="26"/>
  <c r="E141" i="26"/>
  <c r="E140" i="26"/>
  <c r="E139" i="26"/>
  <c r="E138" i="26"/>
  <c r="E137" i="26"/>
  <c r="E135" i="26"/>
  <c r="E134" i="26"/>
  <c r="E133" i="26"/>
  <c r="E132" i="26"/>
  <c r="E131" i="26"/>
  <c r="E130" i="26"/>
  <c r="E129" i="26"/>
  <c r="E128" i="26"/>
  <c r="E127" i="26"/>
  <c r="E126" i="26"/>
  <c r="E125" i="26"/>
  <c r="E124" i="26"/>
  <c r="E123" i="26"/>
  <c r="E122" i="26"/>
  <c r="E121" i="26"/>
  <c r="E120" i="26"/>
  <c r="E119" i="26"/>
  <c r="E118" i="26"/>
  <c r="E117" i="26"/>
  <c r="E116" i="26"/>
  <c r="E115" i="26"/>
  <c r="E114" i="26"/>
  <c r="E113" i="26"/>
  <c r="E112" i="26"/>
  <c r="E111" i="26"/>
  <c r="E110" i="26"/>
  <c r="E109" i="26"/>
  <c r="E108" i="26"/>
  <c r="E107" i="26"/>
  <c r="E106" i="26"/>
  <c r="E104" i="26"/>
  <c r="E103" i="26"/>
  <c r="E102" i="26"/>
  <c r="E101" i="26"/>
  <c r="E24" i="26"/>
  <c r="E23" i="26"/>
  <c r="E22" i="26"/>
  <c r="E21" i="26"/>
  <c r="E20" i="26"/>
  <c r="E19" i="26"/>
  <c r="E18" i="26"/>
  <c r="E17" i="26"/>
  <c r="E16" i="26"/>
  <c r="E15" i="26"/>
  <c r="E14" i="26"/>
  <c r="E13" i="26"/>
  <c r="E12" i="26"/>
  <c r="E11" i="26"/>
  <c r="E10" i="26"/>
  <c r="E9" i="26"/>
  <c r="E8" i="26"/>
  <c r="E7" i="26"/>
  <c r="E6" i="26"/>
  <c r="E5" i="26"/>
  <c r="E4" i="26"/>
  <c r="E3" i="26"/>
  <c r="F741" i="15"/>
  <c r="E741" i="15"/>
  <c r="H626" i="24"/>
  <c r="G626" i="24" l="1"/>
  <c r="E934" i="15"/>
  <c r="C334" i="26"/>
  <c r="G92" i="24"/>
  <c r="G508" i="24"/>
  <c r="C241" i="26"/>
  <c r="E731" i="15"/>
  <c r="G491" i="24"/>
  <c r="C239" i="26"/>
  <c r="E817" i="15"/>
  <c r="C240" i="26"/>
  <c r="E363" i="15"/>
  <c r="E1001" i="15"/>
  <c r="E221" i="15"/>
  <c r="G426" i="24"/>
  <c r="C326" i="26"/>
  <c r="E689" i="15"/>
  <c r="E948" i="15"/>
  <c r="G610" i="24"/>
  <c r="G375" i="24"/>
  <c r="E1124" i="15"/>
  <c r="E690" i="15"/>
  <c r="E1000" i="15"/>
  <c r="E508" i="15"/>
  <c r="E318" i="15"/>
  <c r="E499" i="15"/>
  <c r="C379" i="26"/>
  <c r="G226" i="24"/>
  <c r="C320" i="26"/>
  <c r="E387" i="15"/>
  <c r="G567" i="24"/>
  <c r="G507" i="24"/>
  <c r="G9" i="24"/>
  <c r="E802" i="15"/>
  <c r="E818" i="15"/>
  <c r="E350" i="15"/>
  <c r="E997" i="15"/>
  <c r="G155" i="24"/>
  <c r="G374" i="24"/>
  <c r="E21" i="15"/>
  <c r="A817" i="18" l="1"/>
  <c r="C817" i="18"/>
  <c r="D817" i="18"/>
  <c r="A129" i="18"/>
  <c r="C129" i="18"/>
  <c r="D129" i="18"/>
  <c r="A791" i="18"/>
  <c r="C791" i="18"/>
  <c r="D791" i="18"/>
  <c r="A7" i="18"/>
  <c r="C7" i="18"/>
  <c r="D7" i="18"/>
  <c r="A115" i="18"/>
  <c r="C115" i="18"/>
  <c r="D115" i="18"/>
  <c r="A284" i="18"/>
  <c r="C284" i="18"/>
  <c r="D284" i="18"/>
  <c r="A285" i="18"/>
  <c r="C285" i="18"/>
  <c r="D285" i="18"/>
  <c r="A291" i="18"/>
  <c r="C291" i="18"/>
  <c r="D291" i="18"/>
  <c r="A296" i="18"/>
  <c r="C296" i="18"/>
  <c r="D296" i="18"/>
  <c r="A307" i="18"/>
  <c r="C307" i="18"/>
  <c r="D307" i="18"/>
  <c r="A313" i="18"/>
  <c r="C313" i="18"/>
  <c r="D313" i="18"/>
  <c r="A330" i="18"/>
  <c r="C330" i="18"/>
  <c r="D330" i="18"/>
  <c r="A337" i="18"/>
  <c r="C337" i="18"/>
  <c r="D337" i="18"/>
  <c r="A343" i="18"/>
  <c r="C343" i="18"/>
  <c r="D343" i="18"/>
  <c r="A363" i="18"/>
  <c r="C363" i="18"/>
  <c r="D363" i="18"/>
  <c r="A420" i="18"/>
  <c r="C420" i="18"/>
  <c r="D420" i="18"/>
  <c r="A444" i="18"/>
  <c r="C444" i="18"/>
  <c r="D444" i="18"/>
  <c r="A472" i="18"/>
  <c r="C472" i="18"/>
  <c r="D472" i="18"/>
  <c r="A117" i="18"/>
  <c r="C117" i="18"/>
  <c r="D117" i="18"/>
  <c r="A711" i="18"/>
  <c r="C711" i="18"/>
  <c r="D711" i="18"/>
  <c r="A687" i="18"/>
  <c r="C687" i="18"/>
  <c r="D687" i="18"/>
  <c r="A2" i="18"/>
  <c r="C2" i="18"/>
  <c r="D2" i="18"/>
  <c r="A555" i="18"/>
  <c r="C555" i="18"/>
  <c r="D555" i="18"/>
  <c r="A373" i="18"/>
  <c r="C373" i="18"/>
  <c r="D373" i="18"/>
  <c r="A108" i="18"/>
  <c r="C108" i="18"/>
  <c r="D108" i="18"/>
  <c r="A247" i="18"/>
  <c r="C247" i="18"/>
  <c r="D247" i="18"/>
  <c r="A274" i="18"/>
  <c r="C274" i="18"/>
  <c r="D274" i="18"/>
  <c r="A399" i="18"/>
  <c r="C399" i="18"/>
  <c r="D399" i="18"/>
  <c r="A407" i="18"/>
  <c r="C407" i="18"/>
  <c r="D407" i="18"/>
  <c r="A234" i="18"/>
  <c r="C234" i="18"/>
  <c r="D234" i="18"/>
  <c r="A761" i="18"/>
  <c r="C761" i="18"/>
  <c r="D761" i="18"/>
  <c r="A421" i="18"/>
  <c r="C421" i="18"/>
  <c r="D421" i="18"/>
  <c r="A718" i="18"/>
  <c r="C718" i="18"/>
  <c r="D718" i="18"/>
  <c r="A422" i="18"/>
  <c r="C422" i="18"/>
  <c r="D422" i="18"/>
  <c r="A808" i="18"/>
  <c r="C808" i="18"/>
  <c r="D808" i="18"/>
  <c r="A55" i="18"/>
  <c r="C55" i="18"/>
  <c r="D55" i="18"/>
  <c r="A67" i="18"/>
  <c r="C67" i="18"/>
  <c r="D67" i="18"/>
  <c r="A86" i="18"/>
  <c r="C86" i="18"/>
  <c r="D86" i="18"/>
  <c r="A130" i="18"/>
  <c r="C130" i="18"/>
  <c r="D130" i="18"/>
  <c r="A740" i="18"/>
  <c r="C740" i="18"/>
  <c r="D740" i="18"/>
  <c r="A821" i="18"/>
  <c r="C821" i="18"/>
  <c r="D821" i="18"/>
  <c r="A775" i="18"/>
  <c r="C775" i="18"/>
  <c r="D775" i="18"/>
  <c r="A792" i="18"/>
  <c r="C792" i="18"/>
  <c r="D792" i="18"/>
  <c r="A74" i="18"/>
  <c r="C74" i="18"/>
  <c r="D74" i="18"/>
  <c r="A698" i="18"/>
  <c r="C698" i="18"/>
  <c r="D698" i="18"/>
  <c r="A137" i="18"/>
  <c r="C137" i="18"/>
  <c r="D137" i="18"/>
  <c r="A538" i="18"/>
  <c r="C538" i="18"/>
  <c r="D538" i="18"/>
  <c r="A507" i="18"/>
  <c r="C507" i="18"/>
  <c r="D507" i="18"/>
  <c r="A565" i="18"/>
  <c r="C565" i="18"/>
  <c r="D565" i="18"/>
  <c r="A564" i="18"/>
  <c r="C564" i="18"/>
  <c r="D564" i="18"/>
  <c r="A423" i="18"/>
  <c r="C423" i="18"/>
  <c r="D423" i="18"/>
  <c r="A727" i="18"/>
  <c r="C727" i="18"/>
  <c r="D727" i="18"/>
  <c r="A779" i="18"/>
  <c r="C779" i="18"/>
  <c r="D779" i="18"/>
  <c r="A809" i="18"/>
  <c r="C809" i="18"/>
  <c r="D809" i="18"/>
  <c r="A762" i="18"/>
  <c r="C762" i="18"/>
  <c r="D762" i="18"/>
  <c r="A800" i="18"/>
  <c r="C800" i="18"/>
  <c r="D800" i="18"/>
  <c r="A138" i="18"/>
  <c r="C138" i="18"/>
  <c r="D138" i="18"/>
  <c r="A793" i="18"/>
  <c r="C793" i="18"/>
  <c r="D793" i="18"/>
  <c r="A699" i="18"/>
  <c r="C699" i="18"/>
  <c r="D699" i="18"/>
  <c r="A750" i="18"/>
  <c r="C750" i="18"/>
  <c r="D750" i="18"/>
  <c r="A776" i="18"/>
  <c r="C776" i="18"/>
  <c r="D776" i="18"/>
  <c r="A751" i="18"/>
  <c r="C751" i="18"/>
  <c r="D751" i="18"/>
  <c r="A611" i="18"/>
  <c r="C611" i="18"/>
  <c r="D611" i="18"/>
  <c r="A60" i="18"/>
  <c r="C60" i="18"/>
  <c r="D60" i="18"/>
  <c r="A144" i="18"/>
  <c r="C144" i="18"/>
  <c r="D144" i="18"/>
  <c r="A179" i="18"/>
  <c r="C179" i="18"/>
  <c r="D179" i="18"/>
  <c r="A114" i="18"/>
  <c r="C114" i="18"/>
  <c r="D114" i="18"/>
  <c r="A50" i="18"/>
  <c r="C50" i="18"/>
  <c r="D50" i="18"/>
  <c r="A87" i="18"/>
  <c r="C87" i="18"/>
  <c r="D87" i="18"/>
  <c r="A292" i="18"/>
  <c r="C292" i="18"/>
  <c r="D292" i="18"/>
  <c r="A336" i="18"/>
  <c r="C336" i="18"/>
  <c r="D336" i="18"/>
  <c r="A498" i="18"/>
  <c r="C498" i="18"/>
  <c r="D498" i="18"/>
  <c r="A609" i="18"/>
  <c r="C609" i="18"/>
  <c r="D609" i="18"/>
  <c r="A620" i="18"/>
  <c r="C620" i="18"/>
  <c r="D620" i="18"/>
  <c r="A655" i="18"/>
  <c r="C655" i="18"/>
  <c r="D655" i="18"/>
  <c r="A668" i="18"/>
  <c r="C668" i="18"/>
  <c r="D668" i="18"/>
  <c r="A752" i="18"/>
  <c r="C752" i="18"/>
  <c r="D752" i="18"/>
  <c r="A712" i="18"/>
  <c r="C712" i="18"/>
  <c r="D712" i="18"/>
  <c r="A379" i="18"/>
  <c r="C379" i="18"/>
  <c r="D379" i="18"/>
  <c r="A92" i="18"/>
  <c r="C92" i="18"/>
  <c r="D92" i="18"/>
  <c r="A21" i="18"/>
  <c r="C21" i="18"/>
  <c r="D21" i="18"/>
  <c r="A260" i="18"/>
  <c r="C260" i="18"/>
  <c r="D260" i="18"/>
  <c r="A286" i="18"/>
  <c r="C286" i="18"/>
  <c r="D286" i="18"/>
  <c r="A780" i="18"/>
  <c r="C780" i="18"/>
  <c r="D780" i="18"/>
  <c r="A43" i="18"/>
  <c r="C43" i="18"/>
  <c r="D43" i="18"/>
  <c r="A753" i="18"/>
  <c r="C753" i="18"/>
  <c r="D753" i="18"/>
  <c r="A621" i="18"/>
  <c r="C621" i="18"/>
  <c r="D621" i="18"/>
  <c r="A145" i="18"/>
  <c r="C145" i="18"/>
  <c r="D145" i="18"/>
  <c r="A154" i="18"/>
  <c r="C154" i="18"/>
  <c r="D154" i="18"/>
  <c r="A226" i="18"/>
  <c r="C226" i="18"/>
  <c r="D226" i="18"/>
  <c r="A238" i="18"/>
  <c r="C238" i="18"/>
  <c r="D238" i="18"/>
  <c r="A239" i="18"/>
  <c r="C239" i="18"/>
  <c r="D239" i="18"/>
  <c r="A293" i="18"/>
  <c r="C293" i="18"/>
  <c r="D293" i="18"/>
  <c r="A308" i="18"/>
  <c r="C308" i="18"/>
  <c r="D308" i="18"/>
  <c r="A161" i="18"/>
  <c r="C161" i="18"/>
  <c r="D161" i="18"/>
  <c r="A380" i="18"/>
  <c r="C380" i="18"/>
  <c r="D380" i="18"/>
  <c r="A88" i="18"/>
  <c r="C88" i="18"/>
  <c r="D88" i="18"/>
  <c r="A34" i="18"/>
  <c r="C34" i="18"/>
  <c r="D34" i="18"/>
  <c r="A499" i="18"/>
  <c r="C499" i="18"/>
  <c r="D499" i="18"/>
  <c r="A801" i="18"/>
  <c r="C801" i="18"/>
  <c r="D801" i="18"/>
  <c r="A781" i="18"/>
  <c r="C781" i="18"/>
  <c r="D781" i="18"/>
  <c r="A713" i="18"/>
  <c r="C713" i="18"/>
  <c r="D713" i="18"/>
  <c r="A44" i="18"/>
  <c r="C44" i="18"/>
  <c r="D44" i="18"/>
  <c r="A68" i="18"/>
  <c r="C68" i="18"/>
  <c r="D68" i="18"/>
  <c r="A688" i="18"/>
  <c r="C688" i="18"/>
  <c r="D688" i="18"/>
  <c r="A728" i="18"/>
  <c r="C728" i="18"/>
  <c r="D728" i="18"/>
  <c r="A767" i="18"/>
  <c r="C767" i="18"/>
  <c r="D767" i="18"/>
  <c r="A714" i="18"/>
  <c r="C714" i="18"/>
  <c r="D714" i="18"/>
  <c r="A61" i="18"/>
  <c r="C61" i="18"/>
  <c r="D61" i="18"/>
  <c r="A250" i="18"/>
  <c r="C250" i="18"/>
  <c r="D250" i="18"/>
  <c r="A216" i="18"/>
  <c r="C216" i="18"/>
  <c r="D216" i="18"/>
  <c r="A228" i="18"/>
  <c r="C228" i="18"/>
  <c r="D228" i="18"/>
  <c r="A251" i="18"/>
  <c r="C251" i="18"/>
  <c r="D251" i="18"/>
  <c r="A628" i="18"/>
  <c r="C628" i="18"/>
  <c r="D628" i="18"/>
  <c r="A741" i="18"/>
  <c r="C741" i="18"/>
  <c r="D741" i="18"/>
  <c r="A56" i="18"/>
  <c r="C56" i="18"/>
  <c r="D56" i="18"/>
  <c r="A810" i="18"/>
  <c r="C810" i="18"/>
  <c r="D810" i="18"/>
  <c r="A647" i="18"/>
  <c r="C647" i="18"/>
  <c r="D647" i="18"/>
  <c r="A331" i="18"/>
  <c r="C331" i="18"/>
  <c r="D331" i="18"/>
  <c r="A22" i="18"/>
  <c r="C22" i="18"/>
  <c r="D22" i="18"/>
  <c r="A700" i="18"/>
  <c r="C700" i="18"/>
  <c r="D700" i="18"/>
  <c r="A244" i="18"/>
  <c r="C244" i="18"/>
  <c r="D244" i="18"/>
  <c r="A62" i="18"/>
  <c r="C62" i="18"/>
  <c r="D62" i="18"/>
  <c r="A118" i="18"/>
  <c r="C118" i="18"/>
  <c r="D118" i="18"/>
  <c r="A124" i="18"/>
  <c r="C124" i="18"/>
  <c r="D124" i="18"/>
  <c r="A424" i="18"/>
  <c r="C424" i="18"/>
  <c r="D424" i="18"/>
  <c r="A456" i="18"/>
  <c r="C456" i="18"/>
  <c r="D456" i="18"/>
  <c r="A522" i="18"/>
  <c r="C522" i="18"/>
  <c r="D522" i="18"/>
  <c r="A669" i="18"/>
  <c r="C669" i="18"/>
  <c r="D669" i="18"/>
  <c r="A754" i="18"/>
  <c r="C754" i="18"/>
  <c r="D754" i="18"/>
  <c r="A8" i="18"/>
  <c r="C8" i="18"/>
  <c r="D8" i="18"/>
  <c r="A28" i="18"/>
  <c r="C28" i="18"/>
  <c r="D28" i="18"/>
  <c r="A63" i="18"/>
  <c r="C63" i="18"/>
  <c r="D63" i="18"/>
  <c r="A69" i="18"/>
  <c r="C69" i="18"/>
  <c r="D69" i="18"/>
  <c r="A75" i="18"/>
  <c r="C75" i="18"/>
  <c r="D75" i="18"/>
  <c r="A89" i="18"/>
  <c r="C89" i="18"/>
  <c r="D89" i="18"/>
  <c r="A98" i="18"/>
  <c r="C98" i="18"/>
  <c r="D98" i="18"/>
  <c r="A119" i="18"/>
  <c r="C119" i="18"/>
  <c r="D119" i="18"/>
  <c r="A131" i="18"/>
  <c r="C131" i="18"/>
  <c r="D131" i="18"/>
  <c r="A146" i="18"/>
  <c r="C146" i="18"/>
  <c r="D146" i="18"/>
  <c r="A155" i="18"/>
  <c r="C155" i="18"/>
  <c r="D155" i="18"/>
  <c r="A174" i="18"/>
  <c r="C174" i="18"/>
  <c r="D174" i="18"/>
  <c r="A180" i="18"/>
  <c r="C180" i="18"/>
  <c r="D180" i="18"/>
  <c r="A208" i="18"/>
  <c r="C208" i="18"/>
  <c r="D208" i="18"/>
  <c r="A212" i="18"/>
  <c r="C212" i="18"/>
  <c r="D212" i="18"/>
  <c r="A229" i="18"/>
  <c r="C229" i="18"/>
  <c r="D229" i="18"/>
  <c r="A381" i="18"/>
  <c r="C381" i="18"/>
  <c r="D381" i="18"/>
  <c r="A566" i="18"/>
  <c r="C566" i="18"/>
  <c r="D566" i="18"/>
  <c r="A567" i="18"/>
  <c r="C567" i="18"/>
  <c r="D567" i="18"/>
  <c r="A568" i="18"/>
  <c r="C568" i="18"/>
  <c r="D568" i="18"/>
  <c r="A794" i="18"/>
  <c r="C794" i="18"/>
  <c r="D794" i="18"/>
  <c r="A478" i="18"/>
  <c r="C478" i="18"/>
  <c r="D478" i="18"/>
  <c r="A230" i="18"/>
  <c r="C230" i="18"/>
  <c r="D230" i="18"/>
  <c r="A374" i="18"/>
  <c r="C374" i="18"/>
  <c r="D374" i="18"/>
  <c r="A648" i="18"/>
  <c r="C648" i="18"/>
  <c r="D648" i="18"/>
  <c r="A508" i="18"/>
  <c r="C508" i="18"/>
  <c r="D508" i="18"/>
  <c r="A701" i="18"/>
  <c r="C701" i="18"/>
  <c r="D701" i="18"/>
  <c r="A217" i="18"/>
  <c r="C217" i="18"/>
  <c r="D217" i="18"/>
  <c r="A23" i="18"/>
  <c r="C23" i="18"/>
  <c r="D23" i="18"/>
  <c r="A316" i="18"/>
  <c r="C316" i="18"/>
  <c r="D316" i="18"/>
  <c r="A500" i="18"/>
  <c r="C500" i="18"/>
  <c r="D500" i="18"/>
  <c r="A317" i="18"/>
  <c r="C317" i="18"/>
  <c r="D317" i="18"/>
  <c r="A338" i="18"/>
  <c r="C338" i="18"/>
  <c r="D338" i="18"/>
  <c r="A344" i="18"/>
  <c r="C344" i="18"/>
  <c r="D344" i="18"/>
  <c r="A367" i="18"/>
  <c r="C367" i="18"/>
  <c r="D367" i="18"/>
  <c r="A523" i="18"/>
  <c r="C523" i="18"/>
  <c r="D523" i="18"/>
  <c r="A76" i="18"/>
  <c r="C76" i="18"/>
  <c r="D76" i="18"/>
  <c r="A832" i="18"/>
  <c r="C832" i="18"/>
  <c r="D832" i="18"/>
  <c r="A834" i="18"/>
  <c r="C834" i="18"/>
  <c r="D834" i="18"/>
  <c r="A45" i="18"/>
  <c r="C45" i="18"/>
  <c r="D45" i="18"/>
  <c r="A569" i="18"/>
  <c r="C569" i="18"/>
  <c r="D569" i="18"/>
  <c r="A375" i="18"/>
  <c r="C375" i="18"/>
  <c r="D375" i="18"/>
  <c r="A400" i="18"/>
  <c r="C400" i="18"/>
  <c r="D400" i="18"/>
  <c r="A479" i="18"/>
  <c r="C479" i="18"/>
  <c r="D479" i="18"/>
  <c r="A670" i="18"/>
  <c r="C670" i="18"/>
  <c r="D670" i="18"/>
  <c r="A742" i="18"/>
  <c r="C742" i="18"/>
  <c r="D742" i="18"/>
  <c r="A77" i="18"/>
  <c r="C77" i="18"/>
  <c r="D77" i="18"/>
  <c r="A425" i="18"/>
  <c r="C425" i="18"/>
  <c r="D425" i="18"/>
  <c r="A570" i="18"/>
  <c r="C570" i="18"/>
  <c r="D570" i="18"/>
  <c r="A571" i="18"/>
  <c r="C571" i="18"/>
  <c r="D571" i="18"/>
  <c r="A671" i="18"/>
  <c r="C671" i="18"/>
  <c r="D671" i="18"/>
  <c r="A560" i="18"/>
  <c r="C560" i="18"/>
  <c r="D560" i="18"/>
  <c r="A612" i="18"/>
  <c r="C612" i="18"/>
  <c r="D612" i="18"/>
  <c r="A719" i="18"/>
  <c r="C719" i="18"/>
  <c r="D719" i="18"/>
  <c r="A656" i="18"/>
  <c r="C656" i="18"/>
  <c r="D656" i="18"/>
  <c r="A650" i="18"/>
  <c r="C650" i="18"/>
  <c r="D650" i="18"/>
  <c r="A649" i="18"/>
  <c r="C649" i="18"/>
  <c r="D649" i="18"/>
  <c r="A51" i="18"/>
  <c r="C51" i="18"/>
  <c r="D51" i="18"/>
  <c r="A175" i="18"/>
  <c r="C175" i="18"/>
  <c r="D175" i="18"/>
  <c r="A181" i="18"/>
  <c r="C181" i="18"/>
  <c r="D181" i="18"/>
  <c r="A176" i="18"/>
  <c r="C176" i="18"/>
  <c r="D176" i="18"/>
  <c r="A763" i="18"/>
  <c r="C763" i="18"/>
  <c r="D763" i="18"/>
  <c r="A768" i="18"/>
  <c r="C768" i="18"/>
  <c r="D768" i="18"/>
  <c r="A204" i="18"/>
  <c r="C204" i="18"/>
  <c r="D204" i="18"/>
  <c r="A457" i="18"/>
  <c r="C457" i="18"/>
  <c r="D457" i="18"/>
  <c r="A231" i="18"/>
  <c r="C231" i="18"/>
  <c r="D231" i="18"/>
  <c r="A572" i="18"/>
  <c r="C572" i="18"/>
  <c r="D572" i="18"/>
  <c r="A378" i="18"/>
  <c r="C378" i="18"/>
  <c r="D378" i="18"/>
  <c r="A3" i="18"/>
  <c r="C3" i="18"/>
  <c r="D3" i="18"/>
  <c r="A29" i="18"/>
  <c r="C29" i="18"/>
  <c r="D29" i="18"/>
  <c r="A35" i="18"/>
  <c r="C35" i="18"/>
  <c r="D35" i="18"/>
  <c r="A46" i="18"/>
  <c r="C46" i="18"/>
  <c r="D46" i="18"/>
  <c r="A78" i="18"/>
  <c r="C78" i="18"/>
  <c r="D78" i="18"/>
  <c r="A99" i="18"/>
  <c r="C99" i="18"/>
  <c r="D99" i="18"/>
  <c r="A113" i="18"/>
  <c r="C113" i="18"/>
  <c r="D113" i="18"/>
  <c r="A103" i="18"/>
  <c r="C103" i="18"/>
  <c r="D103" i="18"/>
  <c r="A132" i="18"/>
  <c r="C132" i="18"/>
  <c r="D132" i="18"/>
  <c r="A162" i="18"/>
  <c r="C162" i="18"/>
  <c r="D162" i="18"/>
  <c r="A167" i="18"/>
  <c r="C167" i="18"/>
  <c r="D167" i="18"/>
  <c r="A171" i="18"/>
  <c r="C171" i="18"/>
  <c r="D171" i="18"/>
  <c r="A177" i="18"/>
  <c r="C177" i="18"/>
  <c r="D177" i="18"/>
  <c r="A182" i="18"/>
  <c r="C182" i="18"/>
  <c r="D182" i="18"/>
  <c r="A203" i="18"/>
  <c r="C203" i="18"/>
  <c r="D203" i="18"/>
  <c r="A215" i="18"/>
  <c r="C215" i="18"/>
  <c r="D215" i="18"/>
  <c r="A210" i="18"/>
  <c r="C210" i="18"/>
  <c r="D210" i="18"/>
  <c r="A218" i="18"/>
  <c r="C218" i="18"/>
  <c r="D218" i="18"/>
  <c r="A237" i="18"/>
  <c r="C237" i="18"/>
  <c r="D237" i="18"/>
  <c r="A240" i="18"/>
  <c r="C240" i="18"/>
  <c r="D240" i="18"/>
  <c r="A252" i="18"/>
  <c r="C252" i="18"/>
  <c r="D252" i="18"/>
  <c r="A261" i="18"/>
  <c r="C261" i="18"/>
  <c r="D261" i="18"/>
  <c r="A269" i="18"/>
  <c r="C269" i="18"/>
  <c r="D269" i="18"/>
  <c r="A283" i="18"/>
  <c r="C283" i="18"/>
  <c r="D283" i="18"/>
  <c r="A297" i="18"/>
  <c r="C297" i="18"/>
  <c r="D297" i="18"/>
  <c r="A318" i="18"/>
  <c r="C318" i="18"/>
  <c r="D318" i="18"/>
  <c r="A319" i="18"/>
  <c r="C319" i="18"/>
  <c r="D319" i="18"/>
  <c r="A320" i="18"/>
  <c r="C320" i="18"/>
  <c r="D320" i="18"/>
  <c r="A345" i="18"/>
  <c r="C345" i="18"/>
  <c r="D345" i="18"/>
  <c r="A394" i="18"/>
  <c r="C394" i="18"/>
  <c r="D394" i="18"/>
  <c r="A396" i="18"/>
  <c r="C396" i="18"/>
  <c r="D396" i="18"/>
  <c r="A426" i="18"/>
  <c r="C426" i="18"/>
  <c r="D426" i="18"/>
  <c r="A427" i="18"/>
  <c r="C427" i="18"/>
  <c r="D427" i="18"/>
  <c r="A445" i="18"/>
  <c r="C445" i="18"/>
  <c r="D445" i="18"/>
  <c r="A458" i="18"/>
  <c r="C458" i="18"/>
  <c r="D458" i="18"/>
  <c r="A473" i="18"/>
  <c r="C473" i="18"/>
  <c r="D473" i="18"/>
  <c r="A493" i="18"/>
  <c r="C493" i="18"/>
  <c r="D493" i="18"/>
  <c r="A494" i="18"/>
  <c r="C494" i="18"/>
  <c r="D494" i="18"/>
  <c r="A495" i="18"/>
  <c r="C495" i="18"/>
  <c r="D495" i="18"/>
  <c r="A514" i="18"/>
  <c r="C514" i="18"/>
  <c r="D514" i="18"/>
  <c r="A524" i="18"/>
  <c r="C524" i="18"/>
  <c r="D524" i="18"/>
  <c r="A539" i="18"/>
  <c r="C539" i="18"/>
  <c r="D539" i="18"/>
  <c r="A556" i="18"/>
  <c r="C556" i="18"/>
  <c r="D556" i="18"/>
  <c r="A573" i="18"/>
  <c r="C573" i="18"/>
  <c r="D573" i="18"/>
  <c r="A629" i="18"/>
  <c r="C629" i="18"/>
  <c r="D629" i="18"/>
  <c r="A657" i="18"/>
  <c r="C657" i="18"/>
  <c r="D657" i="18"/>
  <c r="A672" i="18"/>
  <c r="C672" i="18"/>
  <c r="D672" i="18"/>
  <c r="A743" i="18"/>
  <c r="C743" i="18"/>
  <c r="D743" i="18"/>
  <c r="A459" i="18"/>
  <c r="C459" i="18"/>
  <c r="D459" i="18"/>
  <c r="A639" i="18"/>
  <c r="C639" i="18"/>
  <c r="D639" i="18"/>
  <c r="A346" i="18"/>
  <c r="C346" i="18"/>
  <c r="D346" i="18"/>
  <c r="A262" i="18"/>
  <c r="C262" i="18"/>
  <c r="D262" i="18"/>
  <c r="A253" i="18"/>
  <c r="C253" i="18"/>
  <c r="D253" i="18"/>
  <c r="A321" i="18"/>
  <c r="C321" i="18"/>
  <c r="D321" i="18"/>
  <c r="A525" i="18"/>
  <c r="C525" i="18"/>
  <c r="D525" i="18"/>
  <c r="A322" i="18"/>
  <c r="C322" i="18"/>
  <c r="D322" i="18"/>
  <c r="A480" i="18"/>
  <c r="C480" i="18"/>
  <c r="D480" i="18"/>
  <c r="A323" i="18"/>
  <c r="C323" i="18"/>
  <c r="D323" i="18"/>
  <c r="A298" i="18"/>
  <c r="C298" i="18"/>
  <c r="D298" i="18"/>
  <c r="A819" i="18"/>
  <c r="C819" i="18"/>
  <c r="D819" i="18"/>
  <c r="A324" i="18"/>
  <c r="C324" i="18"/>
  <c r="D324" i="18"/>
  <c r="A299" i="18"/>
  <c r="C299" i="18"/>
  <c r="D299" i="18"/>
  <c r="A300" i="18"/>
  <c r="C300" i="18"/>
  <c r="D300" i="18"/>
  <c r="A651" i="18"/>
  <c r="C651" i="18"/>
  <c r="D651" i="18"/>
  <c r="A686" i="18"/>
  <c r="C686" i="18"/>
  <c r="D686" i="18"/>
  <c r="A710" i="18"/>
  <c r="C710" i="18"/>
  <c r="D710" i="18"/>
  <c r="A799" i="18"/>
  <c r="C799" i="18"/>
  <c r="D799" i="18"/>
  <c r="A720" i="18"/>
  <c r="C720" i="18"/>
  <c r="D720" i="18"/>
  <c r="A689" i="18"/>
  <c r="C689" i="18"/>
  <c r="D689" i="18"/>
  <c r="A829" i="18"/>
  <c r="C829" i="18"/>
  <c r="D829" i="18"/>
  <c r="A721" i="18"/>
  <c r="C721" i="18"/>
  <c r="D721" i="18"/>
  <c r="A826" i="18"/>
  <c r="C826" i="18"/>
  <c r="D826" i="18"/>
  <c r="A833" i="18"/>
  <c r="C833" i="18"/>
  <c r="D833" i="18"/>
  <c r="A622" i="18"/>
  <c r="C622" i="18"/>
  <c r="D622" i="18"/>
  <c r="A722" i="18"/>
  <c r="C722" i="18"/>
  <c r="D722" i="18"/>
  <c r="A574" i="18"/>
  <c r="C574" i="18"/>
  <c r="D574" i="18"/>
  <c r="A575" i="18"/>
  <c r="C575" i="18"/>
  <c r="D575" i="18"/>
  <c r="A729" i="18"/>
  <c r="C729" i="18"/>
  <c r="D729" i="18"/>
  <c r="A744" i="18"/>
  <c r="C744" i="18"/>
  <c r="D744" i="18"/>
  <c r="A577" i="18"/>
  <c r="C577" i="18"/>
  <c r="D577" i="18"/>
  <c r="A576" i="18"/>
  <c r="C576" i="18"/>
  <c r="D576" i="18"/>
  <c r="A147" i="18"/>
  <c r="C147" i="18"/>
  <c r="D147" i="18"/>
  <c r="A802" i="18"/>
  <c r="C802" i="18"/>
  <c r="D802" i="18"/>
  <c r="A325" i="18"/>
  <c r="C325" i="18"/>
  <c r="D325" i="18"/>
  <c r="A623" i="18"/>
  <c r="C623" i="18"/>
  <c r="D623" i="18"/>
  <c r="A640" i="18"/>
  <c r="C640" i="18"/>
  <c r="D640" i="18"/>
  <c r="A189" i="18"/>
  <c r="C189" i="18"/>
  <c r="D189" i="18"/>
  <c r="A614" i="18"/>
  <c r="C614" i="18"/>
  <c r="D614" i="18"/>
  <c r="A723" i="18"/>
  <c r="C723" i="18"/>
  <c r="D723" i="18"/>
  <c r="A658" i="18"/>
  <c r="C658" i="18"/>
  <c r="D658" i="18"/>
  <c r="A673" i="18"/>
  <c r="C673" i="18"/>
  <c r="D673" i="18"/>
  <c r="A785" i="18"/>
  <c r="C785" i="18"/>
  <c r="D785" i="18"/>
  <c r="A830" i="18"/>
  <c r="C830" i="18"/>
  <c r="D830" i="18"/>
  <c r="A190" i="18"/>
  <c r="C190" i="18"/>
  <c r="D190" i="18"/>
  <c r="A195" i="18"/>
  <c r="C195" i="18"/>
  <c r="D195" i="18"/>
  <c r="A219" i="18"/>
  <c r="C219" i="18"/>
  <c r="D219" i="18"/>
  <c r="A303" i="18"/>
  <c r="C303" i="18"/>
  <c r="D303" i="18"/>
  <c r="A36" i="18"/>
  <c r="C36" i="18"/>
  <c r="D36" i="18"/>
  <c r="A64" i="18"/>
  <c r="C64" i="18"/>
  <c r="D64" i="18"/>
  <c r="A70" i="18"/>
  <c r="C70" i="18"/>
  <c r="D70" i="18"/>
  <c r="A57" i="18"/>
  <c r="C57" i="18"/>
  <c r="D57" i="18"/>
  <c r="A270" i="18"/>
  <c r="C270" i="18"/>
  <c r="D270" i="18"/>
  <c r="A241" i="18"/>
  <c r="C241" i="18"/>
  <c r="D241" i="18"/>
  <c r="A254" i="18"/>
  <c r="C254" i="18"/>
  <c r="D254" i="18"/>
  <c r="A401" i="18"/>
  <c r="C401" i="18"/>
  <c r="D401" i="18"/>
  <c r="A309" i="18"/>
  <c r="C309" i="18"/>
  <c r="D309" i="18"/>
  <c r="A460" i="18"/>
  <c r="C460" i="18"/>
  <c r="D460" i="18"/>
  <c r="A610" i="18"/>
  <c r="C610" i="18"/>
  <c r="D610" i="18"/>
  <c r="A630" i="18"/>
  <c r="C630" i="18"/>
  <c r="D630" i="18"/>
  <c r="A561" i="18"/>
  <c r="C561" i="18"/>
  <c r="D561" i="18"/>
  <c r="A634" i="18"/>
  <c r="C634" i="18"/>
  <c r="D634" i="18"/>
  <c r="A755" i="18"/>
  <c r="C755" i="18"/>
  <c r="D755" i="18"/>
  <c r="A745" i="18"/>
  <c r="C745" i="18"/>
  <c r="D745" i="18"/>
  <c r="A220" i="18"/>
  <c r="C220" i="18"/>
  <c r="D220" i="18"/>
  <c r="A4" i="18"/>
  <c r="C4" i="18"/>
  <c r="D4" i="18"/>
  <c r="A90" i="18"/>
  <c r="C90" i="18"/>
  <c r="D90" i="18"/>
  <c r="A408" i="18"/>
  <c r="C408" i="18"/>
  <c r="D408" i="18"/>
  <c r="A310" i="18"/>
  <c r="C310" i="18"/>
  <c r="D310" i="18"/>
  <c r="A37" i="18"/>
  <c r="C37" i="18"/>
  <c r="D37" i="18"/>
  <c r="A271" i="18"/>
  <c r="C271" i="18"/>
  <c r="D271" i="18"/>
  <c r="A756" i="18"/>
  <c r="C756" i="18"/>
  <c r="D756" i="18"/>
  <c r="A30" i="18"/>
  <c r="C30" i="18"/>
  <c r="D30" i="18"/>
  <c r="A13" i="18"/>
  <c r="C13" i="18"/>
  <c r="D13" i="18"/>
  <c r="A245" i="18"/>
  <c r="C245" i="18"/>
  <c r="D245" i="18"/>
  <c r="A332" i="18"/>
  <c r="C332" i="18"/>
  <c r="D332" i="18"/>
  <c r="A641" i="18"/>
  <c r="C641" i="18"/>
  <c r="D641" i="18"/>
  <c r="A795" i="18"/>
  <c r="C795" i="18"/>
  <c r="D795" i="18"/>
  <c r="A786" i="18"/>
  <c r="C786" i="18"/>
  <c r="D786" i="18"/>
  <c r="A674" i="18"/>
  <c r="C674" i="18"/>
  <c r="D674" i="18"/>
  <c r="A191" i="18"/>
  <c r="C191" i="18"/>
  <c r="D191" i="18"/>
  <c r="A196" i="18"/>
  <c r="C196" i="18"/>
  <c r="D196" i="18"/>
  <c r="A205" i="18"/>
  <c r="C205" i="18"/>
  <c r="D205" i="18"/>
  <c r="A31" i="18"/>
  <c r="C31" i="18"/>
  <c r="D31" i="18"/>
  <c r="A58" i="18"/>
  <c r="C58" i="18"/>
  <c r="D58" i="18"/>
  <c r="A79" i="18"/>
  <c r="C79" i="18"/>
  <c r="D79" i="18"/>
  <c r="A91" i="18"/>
  <c r="C91" i="18"/>
  <c r="D91" i="18"/>
  <c r="A100" i="18"/>
  <c r="C100" i="18"/>
  <c r="D100" i="18"/>
  <c r="A104" i="18"/>
  <c r="C104" i="18"/>
  <c r="D104" i="18"/>
  <c r="A109" i="18"/>
  <c r="C109" i="18"/>
  <c r="D109" i="18"/>
  <c r="A125" i="18"/>
  <c r="C125" i="18"/>
  <c r="D125" i="18"/>
  <c r="A133" i="18"/>
  <c r="C133" i="18"/>
  <c r="D133" i="18"/>
  <c r="A141" i="18"/>
  <c r="C141" i="18"/>
  <c r="D141" i="18"/>
  <c r="A163" i="18"/>
  <c r="C163" i="18"/>
  <c r="D163" i="18"/>
  <c r="A168" i="18"/>
  <c r="C168" i="18"/>
  <c r="D168" i="18"/>
  <c r="A178" i="18"/>
  <c r="C178" i="18"/>
  <c r="D178" i="18"/>
  <c r="A199" i="18"/>
  <c r="C199" i="18"/>
  <c r="D199" i="18"/>
  <c r="A206" i="18"/>
  <c r="C206" i="18"/>
  <c r="D206" i="18"/>
  <c r="A221" i="18"/>
  <c r="C221" i="18"/>
  <c r="D221" i="18"/>
  <c r="A246" i="18"/>
  <c r="C246" i="18"/>
  <c r="D246" i="18"/>
  <c r="A248" i="18"/>
  <c r="C248" i="18"/>
  <c r="D248" i="18"/>
  <c r="A275" i="18"/>
  <c r="C275" i="18"/>
  <c r="D275" i="18"/>
  <c r="A326" i="18"/>
  <c r="C326" i="18"/>
  <c r="D326" i="18"/>
  <c r="A357" i="18"/>
  <c r="C357" i="18"/>
  <c r="D357" i="18"/>
  <c r="A376" i="18"/>
  <c r="C376" i="18"/>
  <c r="D376" i="18"/>
  <c r="A382" i="18"/>
  <c r="C382" i="18"/>
  <c r="D382" i="18"/>
  <c r="A383" i="18"/>
  <c r="C383" i="18"/>
  <c r="D383" i="18"/>
  <c r="A384" i="18"/>
  <c r="C384" i="18"/>
  <c r="D384" i="18"/>
  <c r="A402" i="18"/>
  <c r="C402" i="18"/>
  <c r="D402" i="18"/>
  <c r="A414" i="18"/>
  <c r="C414" i="18"/>
  <c r="D414" i="18"/>
  <c r="A415" i="18"/>
  <c r="C415" i="18"/>
  <c r="D415" i="18"/>
  <c r="A428" i="18"/>
  <c r="C428" i="18"/>
  <c r="D428" i="18"/>
  <c r="A434" i="18"/>
  <c r="C434" i="18"/>
  <c r="D434" i="18"/>
  <c r="A435" i="18"/>
  <c r="C435" i="18"/>
  <c r="D435" i="18"/>
  <c r="A446" i="18"/>
  <c r="C446" i="18"/>
  <c r="D446" i="18"/>
  <c r="A447" i="18"/>
  <c r="C447" i="18"/>
  <c r="D447" i="18"/>
  <c r="A461" i="18"/>
  <c r="C461" i="18"/>
  <c r="D461" i="18"/>
  <c r="A487" i="18"/>
  <c r="C487" i="18"/>
  <c r="D487" i="18"/>
  <c r="A488" i="18"/>
  <c r="C488" i="18"/>
  <c r="D488" i="18"/>
  <c r="A526" i="18"/>
  <c r="C526" i="18"/>
  <c r="D526" i="18"/>
  <c r="A527" i="18"/>
  <c r="C527" i="18"/>
  <c r="D527" i="18"/>
  <c r="A548" i="18"/>
  <c r="C548" i="18"/>
  <c r="D548" i="18"/>
  <c r="A557" i="18"/>
  <c r="C557" i="18"/>
  <c r="D557" i="18"/>
  <c r="A579" i="18"/>
  <c r="C579" i="18"/>
  <c r="D579" i="18"/>
  <c r="A578" i="18"/>
  <c r="C578" i="18"/>
  <c r="D578" i="18"/>
  <c r="A580" i="18"/>
  <c r="C580" i="18"/>
  <c r="D580" i="18"/>
  <c r="A624" i="18"/>
  <c r="C624" i="18"/>
  <c r="D624" i="18"/>
  <c r="A652" i="18"/>
  <c r="C652" i="18"/>
  <c r="D652" i="18"/>
  <c r="A659" i="18"/>
  <c r="C659" i="18"/>
  <c r="D659" i="18"/>
  <c r="A660" i="18"/>
  <c r="C660" i="18"/>
  <c r="D660" i="18"/>
  <c r="A676" i="18"/>
  <c r="C676" i="18"/>
  <c r="D676" i="18"/>
  <c r="A675" i="18"/>
  <c r="C675" i="18"/>
  <c r="D675" i="18"/>
  <c r="A677" i="18"/>
  <c r="C677" i="18"/>
  <c r="D677" i="18"/>
  <c r="A730" i="18"/>
  <c r="C730" i="18"/>
  <c r="D730" i="18"/>
  <c r="A631" i="18"/>
  <c r="C631" i="18"/>
  <c r="D631" i="18"/>
  <c r="A581" i="18"/>
  <c r="C581" i="18"/>
  <c r="D581" i="18"/>
  <c r="A582" i="18"/>
  <c r="C582" i="18"/>
  <c r="D582" i="18"/>
  <c r="A690" i="18"/>
  <c r="C690" i="18"/>
  <c r="D690" i="18"/>
  <c r="A691" i="18"/>
  <c r="C691" i="18"/>
  <c r="D691" i="18"/>
  <c r="A583" i="18"/>
  <c r="C583" i="18"/>
  <c r="D583" i="18"/>
  <c r="A615" i="18"/>
  <c r="C615" i="18"/>
  <c r="D615" i="18"/>
  <c r="A692" i="18"/>
  <c r="C692" i="18"/>
  <c r="D692" i="18"/>
  <c r="A347" i="18"/>
  <c r="C347" i="18"/>
  <c r="D347" i="18"/>
  <c r="A613" i="18"/>
  <c r="C613" i="18"/>
  <c r="D613" i="18"/>
  <c r="A314" i="18"/>
  <c r="C314" i="18"/>
  <c r="D314" i="18"/>
  <c r="A693" i="18"/>
  <c r="C693" i="18"/>
  <c r="D693" i="18"/>
  <c r="A403" i="18"/>
  <c r="C403" i="18"/>
  <c r="D403" i="18"/>
  <c r="A385" i="18"/>
  <c r="C385" i="18"/>
  <c r="D385" i="18"/>
  <c r="A222" i="18"/>
  <c r="C222" i="18"/>
  <c r="D222" i="18"/>
  <c r="A358" i="18"/>
  <c r="C358" i="18"/>
  <c r="D358" i="18"/>
  <c r="A540" i="18"/>
  <c r="C540" i="18"/>
  <c r="D540" i="18"/>
  <c r="A584" i="18"/>
  <c r="C584" i="18"/>
  <c r="D584" i="18"/>
  <c r="A642" i="18"/>
  <c r="C642" i="18"/>
  <c r="D642" i="18"/>
  <c r="A803" i="18"/>
  <c r="C803" i="18"/>
  <c r="D803" i="18"/>
  <c r="A364" i="18"/>
  <c r="C364" i="18"/>
  <c r="D364" i="18"/>
  <c r="A409" i="18"/>
  <c r="C409" i="18"/>
  <c r="D409" i="18"/>
  <c r="A586" i="18"/>
  <c r="C586" i="18"/>
  <c r="D586" i="18"/>
  <c r="A585" i="18"/>
  <c r="C585" i="18"/>
  <c r="D585" i="18"/>
  <c r="A481" i="18"/>
  <c r="C481" i="18"/>
  <c r="D481" i="18"/>
  <c r="A515" i="18"/>
  <c r="C515" i="18"/>
  <c r="D515" i="18"/>
  <c r="A448" i="18"/>
  <c r="C448" i="18"/>
  <c r="D448" i="18"/>
  <c r="A348" i="18"/>
  <c r="C348" i="18"/>
  <c r="D348" i="18"/>
  <c r="A804" i="18"/>
  <c r="C804" i="18"/>
  <c r="D804" i="18"/>
  <c r="A449" i="18"/>
  <c r="C449" i="18"/>
  <c r="D449" i="18"/>
  <c r="A333" i="18"/>
  <c r="C333" i="18"/>
  <c r="D333" i="18"/>
  <c r="A156" i="18"/>
  <c r="C156" i="18"/>
  <c r="D156" i="18"/>
  <c r="A164" i="18"/>
  <c r="C164" i="18"/>
  <c r="D164" i="18"/>
  <c r="A410" i="18"/>
  <c r="C410" i="18"/>
  <c r="D410" i="18"/>
  <c r="A24" i="18"/>
  <c r="C24" i="18"/>
  <c r="D24" i="18"/>
  <c r="A126" i="18"/>
  <c r="C126" i="18"/>
  <c r="D126" i="18"/>
  <c r="A353" i="18"/>
  <c r="C353" i="18"/>
  <c r="D353" i="18"/>
  <c r="A395" i="18"/>
  <c r="C395" i="18"/>
  <c r="D395" i="18"/>
  <c r="A796" i="18"/>
  <c r="C796" i="18"/>
  <c r="D796" i="18"/>
  <c r="A661" i="18"/>
  <c r="C661" i="18"/>
  <c r="D661" i="18"/>
  <c r="A558" i="18"/>
  <c r="C558" i="18"/>
  <c r="D558" i="18"/>
  <c r="A635" i="18"/>
  <c r="C635" i="18"/>
  <c r="D635" i="18"/>
  <c r="A643" i="18"/>
  <c r="C643" i="18"/>
  <c r="D643" i="18"/>
  <c r="A632" i="18"/>
  <c r="C632" i="18"/>
  <c r="D632" i="18"/>
  <c r="A588" i="18"/>
  <c r="C588" i="18"/>
  <c r="D588" i="18"/>
  <c r="A587" i="18"/>
  <c r="C587" i="18"/>
  <c r="D587" i="18"/>
  <c r="A501" i="18"/>
  <c r="C501" i="18"/>
  <c r="D501" i="18"/>
  <c r="A678" i="18"/>
  <c r="C678" i="18"/>
  <c r="D678" i="18"/>
  <c r="A489" i="18"/>
  <c r="C489" i="18"/>
  <c r="D489" i="18"/>
  <c r="A782" i="18"/>
  <c r="C782" i="18"/>
  <c r="D782" i="18"/>
  <c r="A549" i="18"/>
  <c r="C549" i="18"/>
  <c r="D549" i="18"/>
  <c r="A662" i="18"/>
  <c r="C662" i="18"/>
  <c r="D662" i="18"/>
  <c r="A694" i="18"/>
  <c r="C694" i="18"/>
  <c r="D694" i="18"/>
  <c r="A301" i="18"/>
  <c r="C301" i="18"/>
  <c r="D301" i="18"/>
  <c r="A702" i="18"/>
  <c r="C702" i="18"/>
  <c r="D702" i="18"/>
  <c r="A787" i="18"/>
  <c r="C787" i="18"/>
  <c r="D787" i="18"/>
  <c r="A462" i="18"/>
  <c r="C462" i="18"/>
  <c r="D462" i="18"/>
  <c r="A695" i="18"/>
  <c r="C695" i="18"/>
  <c r="D695" i="18"/>
  <c r="A715" i="18"/>
  <c r="C715" i="18"/>
  <c r="D715" i="18"/>
  <c r="A724" i="18"/>
  <c r="C724" i="18"/>
  <c r="D724" i="18"/>
  <c r="A731" i="18"/>
  <c r="C731" i="18"/>
  <c r="D731" i="18"/>
  <c r="A769" i="18"/>
  <c r="C769" i="18"/>
  <c r="D769" i="18"/>
  <c r="A824" i="18"/>
  <c r="C824" i="18"/>
  <c r="D824" i="18"/>
  <c r="A770" i="18"/>
  <c r="C770" i="18"/>
  <c r="D770" i="18"/>
  <c r="A65" i="18"/>
  <c r="C65" i="18"/>
  <c r="D65" i="18"/>
  <c r="A157" i="18"/>
  <c r="C157" i="18"/>
  <c r="D157" i="18"/>
  <c r="A276" i="18"/>
  <c r="C276" i="18"/>
  <c r="D276" i="18"/>
  <c r="A327" i="18"/>
  <c r="C327" i="18"/>
  <c r="D327" i="18"/>
  <c r="A386" i="18"/>
  <c r="C386" i="18"/>
  <c r="D386" i="18"/>
  <c r="A474" i="18"/>
  <c r="C474" i="18"/>
  <c r="D474" i="18"/>
  <c r="A139" i="18"/>
  <c r="C139" i="18"/>
  <c r="D139" i="18"/>
  <c r="A306" i="18"/>
  <c r="C306" i="18"/>
  <c r="D306" i="18"/>
  <c r="A387" i="18"/>
  <c r="C387" i="18"/>
  <c r="D387" i="18"/>
  <c r="A404" i="18"/>
  <c r="C404" i="18"/>
  <c r="D404" i="18"/>
  <c r="A818" i="18"/>
  <c r="C818" i="18"/>
  <c r="D818" i="18"/>
  <c r="A281" i="18"/>
  <c r="C281" i="18"/>
  <c r="D281" i="18"/>
  <c r="A287" i="18"/>
  <c r="C287" i="18"/>
  <c r="D287" i="18"/>
  <c r="A120" i="18"/>
  <c r="C120" i="18"/>
  <c r="D120" i="18"/>
  <c r="A463" i="18"/>
  <c r="C463" i="18"/>
  <c r="D463" i="18"/>
  <c r="A482" i="18"/>
  <c r="C482" i="18"/>
  <c r="D482" i="18"/>
  <c r="A311" i="18"/>
  <c r="C311" i="18"/>
  <c r="D311" i="18"/>
  <c r="A429" i="18"/>
  <c r="C429" i="18"/>
  <c r="D429" i="18"/>
  <c r="A302" i="18"/>
  <c r="C302" i="18"/>
  <c r="D302" i="18"/>
  <c r="A502" i="18"/>
  <c r="C502" i="18"/>
  <c r="D502" i="18"/>
  <c r="A550" i="18"/>
  <c r="C550" i="18"/>
  <c r="D550" i="18"/>
  <c r="A516" i="18"/>
  <c r="C516" i="18"/>
  <c r="D516" i="18"/>
  <c r="A509" i="18"/>
  <c r="C509" i="18"/>
  <c r="D509" i="18"/>
  <c r="A294" i="18"/>
  <c r="C294" i="18"/>
  <c r="D294" i="18"/>
  <c r="A80" i="18"/>
  <c r="C80" i="18"/>
  <c r="D80" i="18"/>
  <c r="A185" i="18"/>
  <c r="C185" i="18"/>
  <c r="D185" i="18"/>
  <c r="A703" i="18"/>
  <c r="C703" i="18"/>
  <c r="D703" i="18"/>
  <c r="A590" i="18"/>
  <c r="C590" i="18"/>
  <c r="D590" i="18"/>
  <c r="A589" i="18"/>
  <c r="C589" i="18"/>
  <c r="D589" i="18"/>
  <c r="A71" i="18"/>
  <c r="C71" i="18"/>
  <c r="D71" i="18"/>
  <c r="A134" i="18"/>
  <c r="C134" i="18"/>
  <c r="D134" i="18"/>
  <c r="A172" i="18"/>
  <c r="C172" i="18"/>
  <c r="D172" i="18"/>
  <c r="A200" i="18"/>
  <c r="C200" i="18"/>
  <c r="D200" i="18"/>
  <c r="A121" i="18"/>
  <c r="C121" i="18"/>
  <c r="D121" i="18"/>
  <c r="A140" i="18"/>
  <c r="C140" i="18"/>
  <c r="D140" i="18"/>
  <c r="A148" i="18"/>
  <c r="C148" i="18"/>
  <c r="D148" i="18"/>
  <c r="A158" i="18"/>
  <c r="C158" i="18"/>
  <c r="D158" i="18"/>
  <c r="A223" i="18"/>
  <c r="C223" i="18"/>
  <c r="D223" i="18"/>
  <c r="A242" i="18"/>
  <c r="C242" i="18"/>
  <c r="D242" i="18"/>
  <c r="A255" i="18"/>
  <c r="C255" i="18"/>
  <c r="D255" i="18"/>
  <c r="A467" i="18"/>
  <c r="C467" i="18"/>
  <c r="D467" i="18"/>
  <c r="A263" i="18"/>
  <c r="C263" i="18"/>
  <c r="D263" i="18"/>
  <c r="A288" i="18"/>
  <c r="C288" i="18"/>
  <c r="D288" i="18"/>
  <c r="A679" i="18"/>
  <c r="C679" i="18"/>
  <c r="D679" i="18"/>
  <c r="A732" i="18"/>
  <c r="C732" i="18"/>
  <c r="D732" i="18"/>
  <c r="A823" i="18"/>
  <c r="C823" i="18"/>
  <c r="D823" i="18"/>
  <c r="A825" i="18"/>
  <c r="C825" i="18"/>
  <c r="D825" i="18"/>
  <c r="A835" i="18"/>
  <c r="C835" i="18"/>
  <c r="D835" i="18"/>
  <c r="A811" i="18"/>
  <c r="C811" i="18"/>
  <c r="D811" i="18"/>
  <c r="A820" i="18"/>
  <c r="C820" i="18"/>
  <c r="D820" i="18"/>
  <c r="A644" i="18"/>
  <c r="C644" i="18"/>
  <c r="D644" i="18"/>
  <c r="A764" i="18"/>
  <c r="C764" i="18"/>
  <c r="D764" i="18"/>
  <c r="A663" i="18"/>
  <c r="C663" i="18"/>
  <c r="D663" i="18"/>
  <c r="A664" i="18"/>
  <c r="C664" i="18"/>
  <c r="D664" i="18"/>
  <c r="A788" i="18"/>
  <c r="C788" i="18"/>
  <c r="D788" i="18"/>
  <c r="A827" i="18"/>
  <c r="C827" i="18"/>
  <c r="D827" i="18"/>
  <c r="A797" i="18"/>
  <c r="C797" i="18"/>
  <c r="D797" i="18"/>
  <c r="A704" i="18"/>
  <c r="C704" i="18"/>
  <c r="D704" i="18"/>
  <c r="A633" i="18"/>
  <c r="C633" i="18"/>
  <c r="D633" i="18"/>
  <c r="A665" i="18"/>
  <c r="C665" i="18"/>
  <c r="D665" i="18"/>
  <c r="A616" i="18"/>
  <c r="C616" i="18"/>
  <c r="D616" i="18"/>
  <c r="A716" i="18"/>
  <c r="C716" i="18"/>
  <c r="D716" i="18"/>
  <c r="A705" i="18"/>
  <c r="C705" i="18"/>
  <c r="D705" i="18"/>
  <c r="A666" i="18"/>
  <c r="C666" i="18"/>
  <c r="D666" i="18"/>
  <c r="A667" i="18"/>
  <c r="C667" i="18"/>
  <c r="D667" i="18"/>
  <c r="A680" i="18"/>
  <c r="C680" i="18"/>
  <c r="D680" i="18"/>
  <c r="A696" i="18"/>
  <c r="C696" i="18"/>
  <c r="D696" i="18"/>
  <c r="A706" i="18"/>
  <c r="C706" i="18"/>
  <c r="D706" i="18"/>
  <c r="A707" i="18"/>
  <c r="C707" i="18"/>
  <c r="D707" i="18"/>
  <c r="A733" i="18"/>
  <c r="C733" i="18"/>
  <c r="D733" i="18"/>
  <c r="A789" i="18"/>
  <c r="C789" i="18"/>
  <c r="D789" i="18"/>
  <c r="A653" i="18"/>
  <c r="C653" i="18"/>
  <c r="D653" i="18"/>
  <c r="A757" i="18"/>
  <c r="C757" i="18"/>
  <c r="D757" i="18"/>
  <c r="A636" i="18"/>
  <c r="C636" i="18"/>
  <c r="D636" i="18"/>
  <c r="A758" i="18"/>
  <c r="C758" i="18"/>
  <c r="D758" i="18"/>
  <c r="A734" i="18"/>
  <c r="C734" i="18"/>
  <c r="D734" i="18"/>
  <c r="A805" i="18"/>
  <c r="C805" i="18"/>
  <c r="D805" i="18"/>
  <c r="A790" i="18"/>
  <c r="C790" i="18"/>
  <c r="D790" i="18"/>
  <c r="A806" i="18"/>
  <c r="C806" i="18"/>
  <c r="D806" i="18"/>
  <c r="A127" i="18"/>
  <c r="C127" i="18"/>
  <c r="D127" i="18"/>
  <c r="A135" i="18"/>
  <c r="C135" i="18"/>
  <c r="D135" i="18"/>
  <c r="A277" i="18"/>
  <c r="C277" i="18"/>
  <c r="D277" i="18"/>
  <c r="A304" i="18"/>
  <c r="C304" i="18"/>
  <c r="D304" i="18"/>
  <c r="A272" i="18"/>
  <c r="C272" i="18"/>
  <c r="D272" i="18"/>
  <c r="A169" i="18"/>
  <c r="C169" i="18"/>
  <c r="D169" i="18"/>
  <c r="A192" i="18"/>
  <c r="C192" i="18"/>
  <c r="D192" i="18"/>
  <c r="A256" i="18"/>
  <c r="C256" i="18"/>
  <c r="D256" i="18"/>
  <c r="A282" i="18"/>
  <c r="C282" i="18"/>
  <c r="D282" i="18"/>
  <c r="A264" i="18"/>
  <c r="C264" i="18"/>
  <c r="D264" i="18"/>
  <c r="A105" i="18"/>
  <c r="C105" i="18"/>
  <c r="D105" i="18"/>
  <c r="A149" i="18"/>
  <c r="C149" i="18"/>
  <c r="D149" i="18"/>
  <c r="A159" i="18"/>
  <c r="C159" i="18"/>
  <c r="D159" i="18"/>
  <c r="A32" i="18"/>
  <c r="C32" i="18"/>
  <c r="D32" i="18"/>
  <c r="A33" i="18"/>
  <c r="C33" i="18"/>
  <c r="D33" i="18"/>
  <c r="A681" i="18"/>
  <c r="C681" i="18"/>
  <c r="D681" i="18"/>
  <c r="A150" i="18"/>
  <c r="C150" i="18"/>
  <c r="D150" i="18"/>
  <c r="A197" i="18"/>
  <c r="C197" i="18"/>
  <c r="D197" i="18"/>
  <c r="A213" i="18"/>
  <c r="C213" i="18"/>
  <c r="D213" i="18"/>
  <c r="A243" i="18"/>
  <c r="C243" i="18"/>
  <c r="D243" i="18"/>
  <c r="A289" i="18"/>
  <c r="C289" i="18"/>
  <c r="D289" i="18"/>
  <c r="A365" i="18"/>
  <c r="C365" i="18"/>
  <c r="D365" i="18"/>
  <c r="A591" i="18"/>
  <c r="C591" i="18"/>
  <c r="D591" i="18"/>
  <c r="A366" i="18"/>
  <c r="C366" i="18"/>
  <c r="D366" i="18"/>
  <c r="A5" i="18"/>
  <c r="C5" i="18"/>
  <c r="D5" i="18"/>
  <c r="A9" i="18"/>
  <c r="C9" i="18"/>
  <c r="D9" i="18"/>
  <c r="A14" i="18"/>
  <c r="C14" i="18"/>
  <c r="D14" i="18"/>
  <c r="A339" i="18"/>
  <c r="C339" i="18"/>
  <c r="D339" i="18"/>
  <c r="A416" i="18"/>
  <c r="C416" i="18"/>
  <c r="D416" i="18"/>
  <c r="A450" i="18"/>
  <c r="C450" i="18"/>
  <c r="D450" i="18"/>
  <c r="A464" i="18"/>
  <c r="C464" i="18"/>
  <c r="D464" i="18"/>
  <c r="A468" i="18"/>
  <c r="C468" i="18"/>
  <c r="D468" i="18"/>
  <c r="A510" i="18"/>
  <c r="C510" i="18"/>
  <c r="D510" i="18"/>
  <c r="A517" i="18"/>
  <c r="C517" i="18"/>
  <c r="D517" i="18"/>
  <c r="A541" i="18"/>
  <c r="C541" i="18"/>
  <c r="D541" i="18"/>
  <c r="A430" i="18"/>
  <c r="C430" i="18"/>
  <c r="D430" i="18"/>
  <c r="A10" i="18"/>
  <c r="C10" i="18"/>
  <c r="D10" i="18"/>
  <c r="A38" i="18"/>
  <c r="C38" i="18"/>
  <c r="D38" i="18"/>
  <c r="A72" i="18"/>
  <c r="C72" i="18"/>
  <c r="D72" i="18"/>
  <c r="A81" i="18"/>
  <c r="C81" i="18"/>
  <c r="D81" i="18"/>
  <c r="A257" i="18"/>
  <c r="C257" i="18"/>
  <c r="D257" i="18"/>
  <c r="A349" i="18"/>
  <c r="C349" i="18"/>
  <c r="D349" i="18"/>
  <c r="A354" i="18"/>
  <c r="C354" i="18"/>
  <c r="D354" i="18"/>
  <c r="A503" i="18"/>
  <c r="C503" i="18"/>
  <c r="D503" i="18"/>
  <c r="A511" i="18"/>
  <c r="C511" i="18"/>
  <c r="D511" i="18"/>
  <c r="A518" i="18"/>
  <c r="C518" i="18"/>
  <c r="D518" i="18"/>
  <c r="A542" i="18"/>
  <c r="C542" i="18"/>
  <c r="D542" i="18"/>
  <c r="A543" i="18"/>
  <c r="C543" i="18"/>
  <c r="D543" i="18"/>
  <c r="A551" i="18"/>
  <c r="C551" i="18"/>
  <c r="D551" i="18"/>
  <c r="A562" i="18"/>
  <c r="C562" i="18"/>
  <c r="D562" i="18"/>
  <c r="A592" i="18"/>
  <c r="C592" i="18"/>
  <c r="D592" i="18"/>
  <c r="A355" i="18"/>
  <c r="C355" i="18"/>
  <c r="D355" i="18"/>
  <c r="A315" i="18"/>
  <c r="C315" i="18"/>
  <c r="D315" i="18"/>
  <c r="A417" i="18"/>
  <c r="C417" i="18"/>
  <c r="D417" i="18"/>
  <c r="A593" i="18"/>
  <c r="C593" i="18"/>
  <c r="D593" i="18"/>
  <c r="A637" i="18"/>
  <c r="C637" i="18"/>
  <c r="D637" i="18"/>
  <c r="A544" i="18"/>
  <c r="C544" i="18"/>
  <c r="D544" i="18"/>
  <c r="A545" i="18"/>
  <c r="C545" i="18"/>
  <c r="D545" i="18"/>
  <c r="A519" i="18"/>
  <c r="C519" i="18"/>
  <c r="D519" i="18"/>
  <c r="A777" i="18"/>
  <c r="C777" i="18"/>
  <c r="D777" i="18"/>
  <c r="A25" i="18"/>
  <c r="C25" i="18"/>
  <c r="D25" i="18"/>
  <c r="A828" i="18"/>
  <c r="C828" i="18"/>
  <c r="D828" i="18"/>
  <c r="A812" i="18"/>
  <c r="C812" i="18"/>
  <c r="D812" i="18"/>
  <c r="A735" i="18"/>
  <c r="C735" i="18"/>
  <c r="D735" i="18"/>
  <c r="A783" i="18"/>
  <c r="C783" i="18"/>
  <c r="D783" i="18"/>
  <c r="A359" i="18"/>
  <c r="C359" i="18"/>
  <c r="D359" i="18"/>
  <c r="A451" i="18"/>
  <c r="C451" i="18"/>
  <c r="D451" i="18"/>
  <c r="A771" i="18"/>
  <c r="C771" i="18"/>
  <c r="D771" i="18"/>
  <c r="A6" i="18"/>
  <c r="C6" i="18"/>
  <c r="D6" i="18"/>
  <c r="A15" i="18"/>
  <c r="C15" i="18"/>
  <c r="D15" i="18"/>
  <c r="A26" i="18"/>
  <c r="C26" i="18"/>
  <c r="D26" i="18"/>
  <c r="A52" i="18"/>
  <c r="C52" i="18"/>
  <c r="D52" i="18"/>
  <c r="A39" i="18"/>
  <c r="C39" i="18"/>
  <c r="D39" i="18"/>
  <c r="A53" i="18"/>
  <c r="C53" i="18"/>
  <c r="D53" i="18"/>
  <c r="A82" i="18"/>
  <c r="C82" i="18"/>
  <c r="D82" i="18"/>
  <c r="A93" i="18"/>
  <c r="C93" i="18"/>
  <c r="D93" i="18"/>
  <c r="A94" i="18"/>
  <c r="C94" i="18"/>
  <c r="D94" i="18"/>
  <c r="A110" i="18"/>
  <c r="C110" i="18"/>
  <c r="D110" i="18"/>
  <c r="A122" i="18"/>
  <c r="C122" i="18"/>
  <c r="D122" i="18"/>
  <c r="A136" i="18"/>
  <c r="C136" i="18"/>
  <c r="D136" i="18"/>
  <c r="A142" i="18"/>
  <c r="C142" i="18"/>
  <c r="D142" i="18"/>
  <c r="A143" i="18"/>
  <c r="C143" i="18"/>
  <c r="D143" i="18"/>
  <c r="A151" i="18"/>
  <c r="C151" i="18"/>
  <c r="D151" i="18"/>
  <c r="A170" i="18"/>
  <c r="C170" i="18"/>
  <c r="D170" i="18"/>
  <c r="A452" i="18"/>
  <c r="C452" i="18"/>
  <c r="D452" i="18"/>
  <c r="A528" i="18"/>
  <c r="C528" i="18"/>
  <c r="D528" i="18"/>
  <c r="A595" i="18"/>
  <c r="C595" i="18"/>
  <c r="D595" i="18"/>
  <c r="A594" i="18"/>
  <c r="C594" i="18"/>
  <c r="D594" i="18"/>
  <c r="A596" i="18"/>
  <c r="C596" i="18"/>
  <c r="D596" i="18"/>
  <c r="A597" i="18"/>
  <c r="C597" i="18"/>
  <c r="D597" i="18"/>
  <c r="A654" i="18"/>
  <c r="C654" i="18"/>
  <c r="D654" i="18"/>
  <c r="A453" i="18"/>
  <c r="C453" i="18"/>
  <c r="D453" i="18"/>
  <c r="A16" i="18"/>
  <c r="C16" i="18"/>
  <c r="D16" i="18"/>
  <c r="A334" i="18"/>
  <c r="C334" i="18"/>
  <c r="D334" i="18"/>
  <c r="A265" i="18"/>
  <c r="C265" i="18"/>
  <c r="D265" i="18"/>
  <c r="A350" i="18"/>
  <c r="C350" i="18"/>
  <c r="D350" i="18"/>
  <c r="A183" i="18"/>
  <c r="C183" i="18"/>
  <c r="D183" i="18"/>
  <c r="A40" i="18"/>
  <c r="C40" i="18"/>
  <c r="D40" i="18"/>
  <c r="A123" i="18"/>
  <c r="C123" i="18"/>
  <c r="D123" i="18"/>
  <c r="A201" i="18"/>
  <c r="C201" i="18"/>
  <c r="D201" i="18"/>
  <c r="A278" i="18"/>
  <c r="C278" i="18"/>
  <c r="D278" i="18"/>
  <c r="A356" i="18"/>
  <c r="C356" i="18"/>
  <c r="D356" i="18"/>
  <c r="A17" i="18"/>
  <c r="C17" i="18"/>
  <c r="D17" i="18"/>
  <c r="A772" i="18"/>
  <c r="C772" i="18"/>
  <c r="D772" i="18"/>
  <c r="A279" i="18"/>
  <c r="C279" i="18"/>
  <c r="D279" i="18"/>
  <c r="A224" i="18"/>
  <c r="C224" i="18"/>
  <c r="D224" i="18"/>
  <c r="A725" i="18"/>
  <c r="C725" i="18"/>
  <c r="D725" i="18"/>
  <c r="A625" i="18"/>
  <c r="C625" i="18"/>
  <c r="D625" i="18"/>
  <c r="A235" i="18"/>
  <c r="C235" i="18"/>
  <c r="D235" i="18"/>
  <c r="A328" i="18"/>
  <c r="C328" i="18"/>
  <c r="D328" i="18"/>
  <c r="A360" i="18"/>
  <c r="C360" i="18"/>
  <c r="D360" i="18"/>
  <c r="A397" i="18"/>
  <c r="C397" i="18"/>
  <c r="D397" i="18"/>
  <c r="A398" i="18"/>
  <c r="C398" i="18"/>
  <c r="D398" i="18"/>
  <c r="A765" i="18"/>
  <c r="C765" i="18"/>
  <c r="D765" i="18"/>
  <c r="A258" i="18"/>
  <c r="C258" i="18"/>
  <c r="D258" i="18"/>
  <c r="A290" i="18"/>
  <c r="C290" i="18"/>
  <c r="D290" i="18"/>
  <c r="A340" i="18"/>
  <c r="C340" i="18"/>
  <c r="D340" i="18"/>
  <c r="A341" i="18"/>
  <c r="C341" i="18"/>
  <c r="D341" i="18"/>
  <c r="A361" i="18"/>
  <c r="C361" i="18"/>
  <c r="D361" i="18"/>
  <c r="A362" i="18"/>
  <c r="C362" i="18"/>
  <c r="D362" i="18"/>
  <c r="A411" i="18"/>
  <c r="C411" i="18"/>
  <c r="D411" i="18"/>
  <c r="A412" i="18"/>
  <c r="C412" i="18"/>
  <c r="D412" i="18"/>
  <c r="A431" i="18"/>
  <c r="C431" i="18"/>
  <c r="D431" i="18"/>
  <c r="A432" i="18"/>
  <c r="C432" i="18"/>
  <c r="D432" i="18"/>
  <c r="A436" i="18"/>
  <c r="C436" i="18"/>
  <c r="D436" i="18"/>
  <c r="A437" i="18"/>
  <c r="C437" i="18"/>
  <c r="D437" i="18"/>
  <c r="A438" i="18"/>
  <c r="C438" i="18"/>
  <c r="D438" i="18"/>
  <c r="A439" i="18"/>
  <c r="C439" i="18"/>
  <c r="D439" i="18"/>
  <c r="A440" i="18"/>
  <c r="C440" i="18"/>
  <c r="D440" i="18"/>
  <c r="A441" i="18"/>
  <c r="C441" i="18"/>
  <c r="D441" i="18"/>
  <c r="A442" i="18"/>
  <c r="C442" i="18"/>
  <c r="D442" i="18"/>
  <c r="A454" i="18"/>
  <c r="C454" i="18"/>
  <c r="D454" i="18"/>
  <c r="A465" i="18"/>
  <c r="C465" i="18"/>
  <c r="D465" i="18"/>
  <c r="A469" i="18"/>
  <c r="C469" i="18"/>
  <c r="D469" i="18"/>
  <c r="A470" i="18"/>
  <c r="C470" i="18"/>
  <c r="D470" i="18"/>
  <c r="A475" i="18"/>
  <c r="C475" i="18"/>
  <c r="D475" i="18"/>
  <c r="A476" i="18"/>
  <c r="C476" i="18"/>
  <c r="D476" i="18"/>
  <c r="A483" i="18"/>
  <c r="C483" i="18"/>
  <c r="D483" i="18"/>
  <c r="A504" i="18"/>
  <c r="C504" i="18"/>
  <c r="D504" i="18"/>
  <c r="A505" i="18"/>
  <c r="C505" i="18"/>
  <c r="D505" i="18"/>
  <c r="A506" i="18"/>
  <c r="C506" i="18"/>
  <c r="D506" i="18"/>
  <c r="A512" i="18"/>
  <c r="C512" i="18"/>
  <c r="D512" i="18"/>
  <c r="A520" i="18"/>
  <c r="C520" i="18"/>
  <c r="D520" i="18"/>
  <c r="A529" i="18"/>
  <c r="C529" i="18"/>
  <c r="D529" i="18"/>
  <c r="A530" i="18"/>
  <c r="C530" i="18"/>
  <c r="D530" i="18"/>
  <c r="A531" i="18"/>
  <c r="C531" i="18"/>
  <c r="D531" i="18"/>
  <c r="A532" i="18"/>
  <c r="C532" i="18"/>
  <c r="D532" i="18"/>
  <c r="A533" i="18"/>
  <c r="C533" i="18"/>
  <c r="D533" i="18"/>
  <c r="A546" i="18"/>
  <c r="C546" i="18"/>
  <c r="D546" i="18"/>
  <c r="A559" i="18"/>
  <c r="C559" i="18"/>
  <c r="D559" i="18"/>
  <c r="A598" i="18"/>
  <c r="C598" i="18"/>
  <c r="D598" i="18"/>
  <c r="A599" i="18"/>
  <c r="C599" i="18"/>
  <c r="D599" i="18"/>
  <c r="A601" i="18"/>
  <c r="C601" i="18"/>
  <c r="D601" i="18"/>
  <c r="A600" i="18"/>
  <c r="C600" i="18"/>
  <c r="D600" i="18"/>
  <c r="A443" i="18"/>
  <c r="C443" i="18"/>
  <c r="D443" i="18"/>
  <c r="A521" i="18"/>
  <c r="C521" i="18"/>
  <c r="D521" i="18"/>
  <c r="A335" i="18"/>
  <c r="C335" i="18"/>
  <c r="D335" i="18"/>
  <c r="A433" i="18"/>
  <c r="C433" i="18"/>
  <c r="D433" i="18"/>
  <c r="A534" i="18"/>
  <c r="C534" i="18"/>
  <c r="D534" i="18"/>
  <c r="A535" i="18"/>
  <c r="C535" i="18"/>
  <c r="D535" i="18"/>
  <c r="A484" i="18"/>
  <c r="C484" i="18"/>
  <c r="D484" i="18"/>
  <c r="A490" i="18"/>
  <c r="C490" i="18"/>
  <c r="D490" i="18"/>
  <c r="A547" i="18"/>
  <c r="C547" i="18"/>
  <c r="D547" i="18"/>
  <c r="A377" i="18"/>
  <c r="C377" i="18"/>
  <c r="D377" i="18"/>
  <c r="A249" i="18"/>
  <c r="C249" i="18"/>
  <c r="D249" i="18"/>
  <c r="A418" i="18"/>
  <c r="C418" i="18"/>
  <c r="D418" i="18"/>
  <c r="A152" i="18"/>
  <c r="C152" i="18"/>
  <c r="D152" i="18"/>
  <c r="A186" i="18"/>
  <c r="C186" i="18"/>
  <c r="D186" i="18"/>
  <c r="A214" i="18"/>
  <c r="C214" i="18"/>
  <c r="D214" i="18"/>
  <c r="A236" i="18"/>
  <c r="C236" i="18"/>
  <c r="D236" i="18"/>
  <c r="A111" i="18"/>
  <c r="C111" i="18"/>
  <c r="D111" i="18"/>
  <c r="A390" i="18"/>
  <c r="C390" i="18"/>
  <c r="D390" i="18"/>
  <c r="A389" i="18"/>
  <c r="C389" i="18"/>
  <c r="D389" i="18"/>
  <c r="A388" i="18"/>
  <c r="C388" i="18"/>
  <c r="D388" i="18"/>
  <c r="A184" i="18"/>
  <c r="C184" i="18"/>
  <c r="D184" i="18"/>
  <c r="A746" i="18"/>
  <c r="C746" i="18"/>
  <c r="D746" i="18"/>
  <c r="A747" i="18"/>
  <c r="C747" i="18"/>
  <c r="D747" i="18"/>
  <c r="A165" i="18"/>
  <c r="C165" i="18"/>
  <c r="D165" i="18"/>
  <c r="A193" i="18"/>
  <c r="C193" i="18"/>
  <c r="D193" i="18"/>
  <c r="A198" i="18"/>
  <c r="C198" i="18"/>
  <c r="D198" i="18"/>
  <c r="A626" i="18"/>
  <c r="C626" i="18"/>
  <c r="D626" i="18"/>
  <c r="A209" i="18"/>
  <c r="C209" i="18"/>
  <c r="D209" i="18"/>
  <c r="A822" i="18"/>
  <c r="C822" i="18"/>
  <c r="D822" i="18"/>
  <c r="A837" i="18"/>
  <c r="C837" i="18"/>
  <c r="D837" i="18"/>
  <c r="A83" i="18"/>
  <c r="C83" i="18"/>
  <c r="D83" i="18"/>
  <c r="A101" i="18"/>
  <c r="C101" i="18"/>
  <c r="D101" i="18"/>
  <c r="A106" i="18"/>
  <c r="C106" i="18"/>
  <c r="D106" i="18"/>
  <c r="A187" i="18"/>
  <c r="C187" i="18"/>
  <c r="D187" i="18"/>
  <c r="A202" i="18"/>
  <c r="C202" i="18"/>
  <c r="D202" i="18"/>
  <c r="A112" i="18"/>
  <c r="C112" i="18"/>
  <c r="D112" i="18"/>
  <c r="A391" i="18"/>
  <c r="C391" i="18"/>
  <c r="D391" i="18"/>
  <c r="A602" i="18"/>
  <c r="C602" i="18"/>
  <c r="D602" i="18"/>
  <c r="A603" i="18"/>
  <c r="C603" i="18"/>
  <c r="D603" i="18"/>
  <c r="A682" i="18"/>
  <c r="C682" i="18"/>
  <c r="D682" i="18"/>
  <c r="A11" i="18"/>
  <c r="C11" i="18"/>
  <c r="D11" i="18"/>
  <c r="A12" i="18"/>
  <c r="C12" i="18"/>
  <c r="D12" i="18"/>
  <c r="A18" i="18"/>
  <c r="C18" i="18"/>
  <c r="D18" i="18"/>
  <c r="A27" i="18"/>
  <c r="C27" i="18"/>
  <c r="D27" i="18"/>
  <c r="A41" i="18"/>
  <c r="C41" i="18"/>
  <c r="D41" i="18"/>
  <c r="A47" i="18"/>
  <c r="C47" i="18"/>
  <c r="D47" i="18"/>
  <c r="A54" i="18"/>
  <c r="C54" i="18"/>
  <c r="D54" i="18"/>
  <c r="A59" i="18"/>
  <c r="C59" i="18"/>
  <c r="D59" i="18"/>
  <c r="A95" i="18"/>
  <c r="C95" i="18"/>
  <c r="D95" i="18"/>
  <c r="A102" i="18"/>
  <c r="C102" i="18"/>
  <c r="D102" i="18"/>
  <c r="A107" i="18"/>
  <c r="C107" i="18"/>
  <c r="D107" i="18"/>
  <c r="A160" i="18"/>
  <c r="C160" i="18"/>
  <c r="D160" i="18"/>
  <c r="A173" i="18"/>
  <c r="C173" i="18"/>
  <c r="D173" i="18"/>
  <c r="A188" i="18"/>
  <c r="C188" i="18"/>
  <c r="D188" i="18"/>
  <c r="A207" i="18"/>
  <c r="C207" i="18"/>
  <c r="D207" i="18"/>
  <c r="A259" i="18"/>
  <c r="C259" i="18"/>
  <c r="D259" i="18"/>
  <c r="A273" i="18"/>
  <c r="C273" i="18"/>
  <c r="D273" i="18"/>
  <c r="A295" i="18"/>
  <c r="C295" i="18"/>
  <c r="D295" i="18"/>
  <c r="A312" i="18"/>
  <c r="C312" i="18"/>
  <c r="D312" i="18"/>
  <c r="A368" i="18"/>
  <c r="C368" i="18"/>
  <c r="D368" i="18"/>
  <c r="A369" i="18"/>
  <c r="C369" i="18"/>
  <c r="D369" i="18"/>
  <c r="A370" i="18"/>
  <c r="C370" i="18"/>
  <c r="D370" i="18"/>
  <c r="A371" i="18"/>
  <c r="C371" i="18"/>
  <c r="D371" i="18"/>
  <c r="A128" i="18"/>
  <c r="C128" i="18"/>
  <c r="D128" i="18"/>
  <c r="A536" i="18"/>
  <c r="C536" i="18"/>
  <c r="D536" i="18"/>
  <c r="A372" i="18"/>
  <c r="C372" i="18"/>
  <c r="D372" i="18"/>
  <c r="A405" i="18"/>
  <c r="C405" i="18"/>
  <c r="D405" i="18"/>
  <c r="A604" i="18"/>
  <c r="C604" i="18"/>
  <c r="D604" i="18"/>
  <c r="A485" i="18"/>
  <c r="C485" i="18"/>
  <c r="D485" i="18"/>
  <c r="A491" i="18"/>
  <c r="C491" i="18"/>
  <c r="D491" i="18"/>
  <c r="A266" i="18"/>
  <c r="C266" i="18"/>
  <c r="D266" i="18"/>
  <c r="A84" i="18"/>
  <c r="C84" i="18"/>
  <c r="D84" i="18"/>
  <c r="A813" i="18"/>
  <c r="C813" i="18"/>
  <c r="D813" i="18"/>
  <c r="A831" i="18"/>
  <c r="C831" i="18"/>
  <c r="D831" i="18"/>
  <c r="A807" i="18"/>
  <c r="C807" i="18"/>
  <c r="D807" i="18"/>
  <c r="A413" i="18"/>
  <c r="C413" i="18"/>
  <c r="D413" i="18"/>
  <c r="A419" i="18"/>
  <c r="C419" i="18"/>
  <c r="D419" i="18"/>
  <c r="A466" i="18"/>
  <c r="C466" i="18"/>
  <c r="D466" i="18"/>
  <c r="A836" i="18"/>
  <c r="C836" i="18"/>
  <c r="D836" i="18"/>
  <c r="A73" i="18"/>
  <c r="C73" i="18"/>
  <c r="D73" i="18"/>
  <c r="A85" i="18"/>
  <c r="C85" i="18"/>
  <c r="D85" i="18"/>
  <c r="A280" i="18"/>
  <c r="C280" i="18"/>
  <c r="D280" i="18"/>
  <c r="A194" i="18"/>
  <c r="C194" i="18"/>
  <c r="D194" i="18"/>
  <c r="A227" i="18"/>
  <c r="C227" i="18"/>
  <c r="D227" i="18"/>
  <c r="A455" i="18"/>
  <c r="C455" i="18"/>
  <c r="D455" i="18"/>
  <c r="A96" i="18"/>
  <c r="C96" i="18"/>
  <c r="D96" i="18"/>
  <c r="A225" i="18"/>
  <c r="C225" i="18"/>
  <c r="D225" i="18"/>
  <c r="A267" i="18"/>
  <c r="C267" i="18"/>
  <c r="D267" i="18"/>
  <c r="A552" i="18"/>
  <c r="C552" i="18"/>
  <c r="D552" i="18"/>
  <c r="A496" i="18"/>
  <c r="C496" i="18"/>
  <c r="D496" i="18"/>
  <c r="A232" i="18"/>
  <c r="C232" i="18"/>
  <c r="D232" i="18"/>
  <c r="A116" i="18"/>
  <c r="C116" i="18"/>
  <c r="D116" i="18"/>
  <c r="A153" i="18"/>
  <c r="C153" i="18"/>
  <c r="D153" i="18"/>
  <c r="A166" i="18"/>
  <c r="C166" i="18"/>
  <c r="D166" i="18"/>
  <c r="A605" i="18"/>
  <c r="C605" i="18"/>
  <c r="D605" i="18"/>
  <c r="A606" i="18"/>
  <c r="C606" i="18"/>
  <c r="D606" i="18"/>
  <c r="A607" i="18"/>
  <c r="C607" i="18"/>
  <c r="D607" i="18"/>
  <c r="A814" i="18"/>
  <c r="C814" i="18"/>
  <c r="D814" i="18"/>
  <c r="A778" i="18"/>
  <c r="C778" i="18"/>
  <c r="D778" i="18"/>
  <c r="A42" i="18"/>
  <c r="C42" i="18"/>
  <c r="D42" i="18"/>
  <c r="A48" i="18"/>
  <c r="C48" i="18"/>
  <c r="D48" i="18"/>
  <c r="A66" i="18"/>
  <c r="C66" i="18"/>
  <c r="D66" i="18"/>
  <c r="A617" i="18"/>
  <c r="C617" i="18"/>
  <c r="D617" i="18"/>
  <c r="A638" i="18"/>
  <c r="C638" i="18"/>
  <c r="D638" i="18"/>
  <c r="A392" i="18"/>
  <c r="C392" i="18"/>
  <c r="D392" i="18"/>
  <c r="A497" i="18"/>
  <c r="C497" i="18"/>
  <c r="D497" i="18"/>
  <c r="A736" i="18"/>
  <c r="C736" i="18"/>
  <c r="D736" i="18"/>
  <c r="A717" i="18"/>
  <c r="C717" i="18"/>
  <c r="D717" i="18"/>
  <c r="A766" i="18"/>
  <c r="C766" i="18"/>
  <c r="D766" i="18"/>
  <c r="A773" i="18"/>
  <c r="C773" i="18"/>
  <c r="D773" i="18"/>
  <c r="A737" i="18"/>
  <c r="C737" i="18"/>
  <c r="D737" i="18"/>
  <c r="A305" i="18"/>
  <c r="C305" i="18"/>
  <c r="D305" i="18"/>
  <c r="A784" i="18"/>
  <c r="C784" i="18"/>
  <c r="D784" i="18"/>
  <c r="A708" i="18"/>
  <c r="C708" i="18"/>
  <c r="D708" i="18"/>
  <c r="A726" i="18"/>
  <c r="C726" i="18"/>
  <c r="D726" i="18"/>
  <c r="A759" i="18"/>
  <c r="C759" i="18"/>
  <c r="D759" i="18"/>
  <c r="A815" i="18"/>
  <c r="C815" i="18"/>
  <c r="D815" i="18"/>
  <c r="A211" i="18"/>
  <c r="C211" i="18"/>
  <c r="D211" i="18"/>
  <c r="A683" i="18"/>
  <c r="C683" i="18"/>
  <c r="D683" i="18"/>
  <c r="A393" i="18"/>
  <c r="C393" i="18"/>
  <c r="D393" i="18"/>
  <c r="A684" i="18"/>
  <c r="C684" i="18"/>
  <c r="D684" i="18"/>
  <c r="A816" i="18"/>
  <c r="C816" i="18"/>
  <c r="D816" i="18"/>
  <c r="A19" i="18"/>
  <c r="C19" i="18"/>
  <c r="D19" i="18"/>
  <c r="A20" i="18"/>
  <c r="C20" i="18"/>
  <c r="D20" i="18"/>
  <c r="A738" i="18"/>
  <c r="C738" i="18"/>
  <c r="D738" i="18"/>
  <c r="A268" i="18"/>
  <c r="C268" i="18"/>
  <c r="D268" i="18"/>
  <c r="A645" i="18"/>
  <c r="C645" i="18"/>
  <c r="D645" i="18"/>
  <c r="A97" i="18"/>
  <c r="C97" i="18"/>
  <c r="D97" i="18"/>
  <c r="A774" i="18"/>
  <c r="C774" i="18"/>
  <c r="D774" i="18"/>
  <c r="A739" i="18"/>
  <c r="C739" i="18"/>
  <c r="D739" i="18"/>
  <c r="A646" i="18"/>
  <c r="C646" i="18"/>
  <c r="D646" i="18"/>
  <c r="A477" i="18"/>
  <c r="C477" i="18"/>
  <c r="D477" i="18"/>
  <c r="A486" i="18"/>
  <c r="C486" i="18"/>
  <c r="D486" i="18"/>
  <c r="A513" i="18"/>
  <c r="C513" i="18"/>
  <c r="D513" i="18"/>
  <c r="A760" i="18"/>
  <c r="C760" i="18"/>
  <c r="D760" i="18"/>
  <c r="A471" i="18"/>
  <c r="C471" i="18"/>
  <c r="D471" i="18"/>
  <c r="A553" i="18"/>
  <c r="C553" i="18"/>
  <c r="D553" i="18"/>
  <c r="A697" i="18"/>
  <c r="C697" i="18"/>
  <c r="D697" i="18"/>
  <c r="A618" i="18"/>
  <c r="C618" i="18"/>
  <c r="D618" i="18"/>
  <c r="A619" i="18"/>
  <c r="C619" i="18"/>
  <c r="D619" i="18"/>
  <c r="A492" i="18"/>
  <c r="C492" i="18"/>
  <c r="D492" i="18"/>
  <c r="A49" i="18"/>
  <c r="C49" i="18"/>
  <c r="D49" i="18"/>
  <c r="A233" i="18"/>
  <c r="C233" i="18"/>
  <c r="D233" i="18"/>
  <c r="A798" i="18"/>
  <c r="C798" i="18"/>
  <c r="D798" i="18"/>
  <c r="A709" i="18"/>
  <c r="C709" i="18"/>
  <c r="D709" i="18"/>
  <c r="A342" i="18"/>
  <c r="C342" i="18"/>
  <c r="D342" i="18"/>
  <c r="A329" i="18"/>
  <c r="C329" i="18"/>
  <c r="D329" i="18"/>
  <c r="A537" i="18"/>
  <c r="C537" i="18"/>
  <c r="D537" i="18"/>
  <c r="A554" i="18"/>
  <c r="C554" i="18"/>
  <c r="D554" i="18"/>
  <c r="A563" i="18"/>
  <c r="C563" i="18"/>
  <c r="D563" i="18"/>
  <c r="A608" i="18"/>
  <c r="C608" i="18"/>
  <c r="D608" i="18"/>
  <c r="A627" i="18"/>
  <c r="C627" i="18"/>
  <c r="D627" i="18"/>
  <c r="A406" i="18"/>
  <c r="C406" i="18"/>
  <c r="D406" i="18"/>
  <c r="A748" i="18"/>
  <c r="C748" i="18"/>
  <c r="D748" i="18"/>
  <c r="A685" i="18"/>
  <c r="C685" i="18"/>
  <c r="D685" i="18"/>
  <c r="A749" i="18"/>
  <c r="C749" i="18"/>
  <c r="D749" i="18"/>
  <c r="A351" i="18"/>
  <c r="C351" i="18"/>
  <c r="D351" i="18"/>
  <c r="D352" i="18"/>
  <c r="C352" i="18"/>
  <c r="A352" i="18"/>
  <c r="E2" i="26"/>
  <c r="D857" i="5"/>
  <c r="D856" i="5"/>
  <c r="C105" i="26" l="1"/>
  <c r="E88" i="15"/>
  <c r="G532" i="24"/>
  <c r="G55" i="24"/>
  <c r="G120" i="24"/>
  <c r="E552" i="15"/>
  <c r="D296" i="5"/>
  <c r="C212" i="26" s="1"/>
  <c r="D3" i="5"/>
  <c r="C107" i="26" s="1"/>
  <c r="D4" i="5"/>
  <c r="D14" i="5"/>
  <c r="C254" i="26" s="1"/>
  <c r="D17" i="5"/>
  <c r="C249" i="26" s="1"/>
  <c r="D5" i="5"/>
  <c r="C399" i="26" s="1"/>
  <c r="D6" i="5"/>
  <c r="C256" i="26" s="1"/>
  <c r="D7" i="5"/>
  <c r="C251" i="26" s="1"/>
  <c r="D8" i="5"/>
  <c r="C253" i="26" s="1"/>
  <c r="D9" i="5"/>
  <c r="C259" i="26" s="1"/>
  <c r="D10" i="5"/>
  <c r="C257" i="26" s="1"/>
  <c r="D11" i="5"/>
  <c r="C252" i="26" s="1"/>
  <c r="D12" i="5"/>
  <c r="C258" i="26" s="1"/>
  <c r="D13" i="5"/>
  <c r="C255" i="26" s="1"/>
  <c r="D15" i="5"/>
  <c r="C260" i="26" s="1"/>
  <c r="D16" i="5"/>
  <c r="C250" i="26" s="1"/>
  <c r="D18" i="5"/>
  <c r="C122" i="26" s="1"/>
  <c r="D19" i="5"/>
  <c r="D20" i="5"/>
  <c r="D21" i="5"/>
  <c r="D22" i="5"/>
  <c r="D23" i="5"/>
  <c r="D24" i="5"/>
  <c r="E222" i="15" s="1"/>
  <c r="D25" i="5"/>
  <c r="D26" i="5"/>
  <c r="E863" i="15" s="1"/>
  <c r="D27" i="5"/>
  <c r="D28" i="5"/>
  <c r="D29" i="5"/>
  <c r="E876" i="15" s="1"/>
  <c r="D30" i="5"/>
  <c r="D31" i="5"/>
  <c r="D32" i="5"/>
  <c r="D33" i="5"/>
  <c r="D34" i="5"/>
  <c r="D35" i="5"/>
  <c r="E859" i="15" s="1"/>
  <c r="D38" i="5"/>
  <c r="D36" i="5"/>
  <c r="D37" i="5"/>
  <c r="D39" i="5"/>
  <c r="E156" i="15" s="1"/>
  <c r="D41" i="5"/>
  <c r="D42" i="5"/>
  <c r="D43" i="5"/>
  <c r="D44" i="5"/>
  <c r="D45" i="5"/>
  <c r="D46" i="5"/>
  <c r="D47" i="5"/>
  <c r="D48" i="5"/>
  <c r="D49" i="5"/>
  <c r="D50" i="5"/>
  <c r="E182" i="15" s="1"/>
  <c r="D51" i="5"/>
  <c r="D52" i="5"/>
  <c r="D53" i="5"/>
  <c r="E306" i="15" s="1"/>
  <c r="D54" i="5"/>
  <c r="E284" i="15" s="1"/>
  <c r="D55" i="5"/>
  <c r="E305" i="15" s="1"/>
  <c r="D56" i="5"/>
  <c r="D57" i="5"/>
  <c r="D58" i="5"/>
  <c r="D59" i="5"/>
  <c r="D60" i="5"/>
  <c r="D61" i="5"/>
  <c r="D62" i="5"/>
  <c r="E106" i="15" s="1"/>
  <c r="D63" i="5"/>
  <c r="D64" i="5"/>
  <c r="C215" i="26" s="1"/>
  <c r="D65" i="5"/>
  <c r="C219" i="26" s="1"/>
  <c r="D66" i="5"/>
  <c r="D67" i="5"/>
  <c r="D68" i="5"/>
  <c r="E391" i="15" s="1"/>
  <c r="D69" i="5"/>
  <c r="G510" i="24" s="1"/>
  <c r="D70" i="5"/>
  <c r="D71" i="5"/>
  <c r="E757" i="15" s="1"/>
  <c r="D76" i="5"/>
  <c r="D72" i="5"/>
  <c r="D73" i="5"/>
  <c r="D74" i="5"/>
  <c r="D75" i="5"/>
  <c r="E1170" i="15" s="1"/>
  <c r="D77" i="5"/>
  <c r="E1168" i="15" s="1"/>
  <c r="D78" i="5"/>
  <c r="C383" i="26" s="1"/>
  <c r="D79" i="5"/>
  <c r="D80" i="5"/>
  <c r="D81" i="5"/>
  <c r="D82" i="5"/>
  <c r="E1121" i="15" s="1"/>
  <c r="D83" i="5"/>
  <c r="D84" i="5"/>
  <c r="D85" i="5"/>
  <c r="D86" i="5"/>
  <c r="D89" i="5"/>
  <c r="D92" i="5"/>
  <c r="E530" i="15" s="1"/>
  <c r="D93" i="5"/>
  <c r="D87" i="5"/>
  <c r="D88" i="5"/>
  <c r="D90" i="5"/>
  <c r="D91" i="5"/>
  <c r="D94" i="5"/>
  <c r="D95" i="5"/>
  <c r="D96" i="5"/>
  <c r="E544" i="15" s="1"/>
  <c r="D97" i="5"/>
  <c r="D98" i="5"/>
  <c r="D99" i="5"/>
  <c r="D100" i="5"/>
  <c r="D102" i="5"/>
  <c r="D103" i="5"/>
  <c r="D104" i="5"/>
  <c r="D105" i="5"/>
  <c r="D106" i="5"/>
  <c r="D108" i="5"/>
  <c r="D109" i="5"/>
  <c r="D112" i="5"/>
  <c r="D110" i="5"/>
  <c r="D111" i="5"/>
  <c r="D113" i="5"/>
  <c r="E603" i="15" s="1"/>
  <c r="D114" i="5"/>
  <c r="D115" i="5"/>
  <c r="D116" i="5"/>
  <c r="D117" i="5"/>
  <c r="D118" i="5"/>
  <c r="D119" i="5"/>
  <c r="D120" i="5"/>
  <c r="D121" i="5"/>
  <c r="D122" i="5"/>
  <c r="D123" i="5"/>
  <c r="D124" i="5"/>
  <c r="D127" i="5"/>
  <c r="E1150" i="15" s="1"/>
  <c r="D128" i="5"/>
  <c r="C385" i="26" s="1"/>
  <c r="D129" i="5"/>
  <c r="D125" i="5"/>
  <c r="C344" i="26" s="1"/>
  <c r="D126" i="5"/>
  <c r="D130" i="5"/>
  <c r="D131" i="5"/>
  <c r="D136" i="5"/>
  <c r="D145" i="5"/>
  <c r="D146" i="5"/>
  <c r="D132" i="5"/>
  <c r="E92" i="15" s="1"/>
  <c r="D133" i="5"/>
  <c r="E619" i="15" s="1"/>
  <c r="D134" i="5"/>
  <c r="D135" i="5"/>
  <c r="D137" i="5"/>
  <c r="D138" i="5"/>
  <c r="D139" i="5"/>
  <c r="D140" i="5"/>
  <c r="D141" i="5"/>
  <c r="D142" i="5"/>
  <c r="D143" i="5"/>
  <c r="E100" i="15" s="1"/>
  <c r="D144" i="5"/>
  <c r="E623" i="15" s="1"/>
  <c r="D147" i="5"/>
  <c r="D148" i="5"/>
  <c r="C243" i="26" s="1"/>
  <c r="D149" i="5"/>
  <c r="C244" i="26" s="1"/>
  <c r="D150" i="5"/>
  <c r="E18" i="15" s="1"/>
  <c r="D151" i="5"/>
  <c r="E470" i="15" s="1"/>
  <c r="D152" i="5"/>
  <c r="D153" i="5"/>
  <c r="D154" i="5"/>
  <c r="D155" i="5"/>
  <c r="D156" i="5"/>
  <c r="D157" i="5"/>
  <c r="D158" i="5"/>
  <c r="D159" i="5"/>
  <c r="E1094" i="15" s="1"/>
  <c r="D160" i="5"/>
  <c r="D161" i="5"/>
  <c r="D164" i="5"/>
  <c r="E1099" i="15" s="1"/>
  <c r="D165" i="5"/>
  <c r="E1102" i="15" s="1"/>
  <c r="D162" i="5"/>
  <c r="E1097" i="15" s="1"/>
  <c r="D163" i="5"/>
  <c r="D166" i="5"/>
  <c r="D169" i="5"/>
  <c r="C111" i="26" s="1"/>
  <c r="D170" i="5"/>
  <c r="G85" i="24" s="1"/>
  <c r="D171" i="5"/>
  <c r="E733" i="15" s="1"/>
  <c r="D172" i="5"/>
  <c r="D173" i="5"/>
  <c r="D174" i="5"/>
  <c r="E515" i="15" s="1"/>
  <c r="D175" i="5"/>
  <c r="D176" i="5"/>
  <c r="D177" i="5"/>
  <c r="D178" i="5"/>
  <c r="E1127" i="15" s="1"/>
  <c r="D179" i="5"/>
  <c r="E1128" i="15" s="1"/>
  <c r="D180" i="5"/>
  <c r="D181" i="5"/>
  <c r="D182" i="5"/>
  <c r="D183" i="5"/>
  <c r="D184" i="5"/>
  <c r="D185" i="5"/>
  <c r="D186" i="5"/>
  <c r="D187" i="5"/>
  <c r="D188" i="5"/>
  <c r="E172" i="15" s="1"/>
  <c r="D189" i="5"/>
  <c r="D190" i="5"/>
  <c r="E52" i="15" s="1"/>
  <c r="D191" i="5"/>
  <c r="D192" i="5"/>
  <c r="D193" i="5"/>
  <c r="D194" i="5"/>
  <c r="E83" i="15" s="1"/>
  <c r="D195" i="5"/>
  <c r="D196" i="5"/>
  <c r="C404" i="26" s="1"/>
  <c r="D197" i="5"/>
  <c r="D198" i="5"/>
  <c r="D199" i="5"/>
  <c r="D202" i="5"/>
  <c r="D206" i="5"/>
  <c r="D207" i="5"/>
  <c r="D222" i="5"/>
  <c r="C227" i="26" s="1"/>
  <c r="D226" i="5"/>
  <c r="E149" i="15" s="1"/>
  <c r="D227" i="5"/>
  <c r="D228" i="5"/>
  <c r="C138" i="26" s="1"/>
  <c r="D233" i="5"/>
  <c r="D242" i="5"/>
  <c r="C355" i="26" s="1"/>
  <c r="D243" i="5"/>
  <c r="D244" i="5"/>
  <c r="D245" i="5"/>
  <c r="C339" i="26" s="1"/>
  <c r="D200" i="5"/>
  <c r="C143" i="26" s="1"/>
  <c r="D201" i="5"/>
  <c r="D203" i="5"/>
  <c r="D204" i="5"/>
  <c r="D205" i="5"/>
  <c r="C213" i="26" s="1"/>
  <c r="D208" i="5"/>
  <c r="C128" i="26" s="1"/>
  <c r="D209" i="5"/>
  <c r="E463" i="15" s="1"/>
  <c r="D210" i="5"/>
  <c r="D211" i="5"/>
  <c r="D213" i="5"/>
  <c r="C263" i="26" s="1"/>
  <c r="D214" i="5"/>
  <c r="D215" i="5"/>
  <c r="D216" i="5"/>
  <c r="D217" i="5"/>
  <c r="D218" i="5"/>
  <c r="D219" i="5"/>
  <c r="D220" i="5"/>
  <c r="D221" i="5"/>
  <c r="D223" i="5"/>
  <c r="D229" i="5"/>
  <c r="G188" i="24" s="1"/>
  <c r="D230" i="5"/>
  <c r="D231" i="5"/>
  <c r="C345" i="26" s="1"/>
  <c r="D232" i="5"/>
  <c r="D234" i="5"/>
  <c r="C349" i="26" s="1"/>
  <c r="D235" i="5"/>
  <c r="C350" i="26" s="1"/>
  <c r="D236" i="5"/>
  <c r="C351" i="26" s="1"/>
  <c r="D237" i="5"/>
  <c r="C348" i="26" s="1"/>
  <c r="D238" i="5"/>
  <c r="D239" i="5"/>
  <c r="C354" i="26" s="1"/>
  <c r="D240" i="5"/>
  <c r="E883" i="15" s="1"/>
  <c r="D241" i="5"/>
  <c r="D212" i="5"/>
  <c r="D224" i="5"/>
  <c r="D225" i="5"/>
  <c r="D246" i="5"/>
  <c r="D247" i="5"/>
  <c r="E155" i="15" s="1"/>
  <c r="D248" i="5"/>
  <c r="D249" i="5"/>
  <c r="D250" i="5"/>
  <c r="D251" i="5"/>
  <c r="E1151" i="15" s="1"/>
  <c r="D252" i="5"/>
  <c r="E1152" i="15" s="1"/>
  <c r="D253" i="5"/>
  <c r="E1171" i="15" s="1"/>
  <c r="D254" i="5"/>
  <c r="D255" i="5"/>
  <c r="E1076" i="15" s="1"/>
  <c r="D256" i="5"/>
  <c r="D258" i="5"/>
  <c r="D259" i="5"/>
  <c r="D260" i="5"/>
  <c r="D261" i="5"/>
  <c r="D262" i="5"/>
  <c r="C357" i="26" s="1"/>
  <c r="D263" i="5"/>
  <c r="C358" i="26" s="1"/>
  <c r="D264" i="5"/>
  <c r="C359" i="26" s="1"/>
  <c r="D265" i="5"/>
  <c r="D266" i="5"/>
  <c r="D268" i="5"/>
  <c r="D271" i="5"/>
  <c r="D272" i="5"/>
  <c r="D273" i="5"/>
  <c r="D274" i="5"/>
  <c r="D275" i="5"/>
  <c r="D276" i="5"/>
  <c r="D277" i="5"/>
  <c r="D278" i="5"/>
  <c r="D279" i="5"/>
  <c r="D280" i="5"/>
  <c r="D281" i="5"/>
  <c r="D282" i="5"/>
  <c r="D283" i="5"/>
  <c r="D284" i="5"/>
  <c r="D285" i="5"/>
  <c r="C286" i="26" s="1"/>
  <c r="D286" i="5"/>
  <c r="D287" i="5"/>
  <c r="D288" i="5"/>
  <c r="E907" i="15" s="1"/>
  <c r="D289" i="5"/>
  <c r="D291" i="5"/>
  <c r="E959" i="15" s="1"/>
  <c r="D292" i="5"/>
  <c r="D293" i="5"/>
  <c r="D294" i="5"/>
  <c r="E548" i="15" s="1"/>
  <c r="D295" i="5"/>
  <c r="D297" i="5"/>
  <c r="D298" i="5"/>
  <c r="D299" i="5"/>
  <c r="E614" i="15" s="1"/>
  <c r="D302" i="5"/>
  <c r="D300" i="5"/>
  <c r="D301" i="5"/>
  <c r="D303" i="5"/>
  <c r="D304" i="5"/>
  <c r="D305" i="5"/>
  <c r="D306" i="5"/>
  <c r="C337" i="26" s="1"/>
  <c r="D307" i="5"/>
  <c r="C336" i="26" s="1"/>
  <c r="D308" i="5"/>
  <c r="C338" i="26" s="1"/>
  <c r="D309" i="5"/>
  <c r="D310" i="5"/>
  <c r="D311" i="5"/>
  <c r="D312" i="5"/>
  <c r="C142" i="26" s="1"/>
  <c r="D313" i="5"/>
  <c r="D314" i="5"/>
  <c r="D315" i="5"/>
  <c r="D316" i="5"/>
  <c r="D317" i="5"/>
  <c r="D318" i="5"/>
  <c r="D319" i="5"/>
  <c r="D320" i="5"/>
  <c r="D321" i="5"/>
  <c r="D322" i="5"/>
  <c r="D323" i="5"/>
  <c r="D324" i="5"/>
  <c r="D325" i="5"/>
  <c r="D326" i="5"/>
  <c r="C287" i="26" s="1"/>
  <c r="D327" i="5"/>
  <c r="D328" i="5"/>
  <c r="D329" i="5"/>
  <c r="D330" i="5"/>
  <c r="D331" i="5"/>
  <c r="D343" i="5"/>
  <c r="D344" i="5"/>
  <c r="D345" i="5"/>
  <c r="D348" i="5"/>
  <c r="E781" i="15" s="1"/>
  <c r="D349" i="5"/>
  <c r="D373" i="5"/>
  <c r="D374" i="5"/>
  <c r="D380" i="5"/>
  <c r="E1144" i="15" s="1"/>
  <c r="D332" i="5"/>
  <c r="D333" i="5"/>
  <c r="D334" i="5"/>
  <c r="D335" i="5"/>
  <c r="D336" i="5"/>
  <c r="D337" i="5"/>
  <c r="E2" i="15" s="1"/>
  <c r="D338" i="5"/>
  <c r="D339" i="5"/>
  <c r="E780" i="15" s="1"/>
  <c r="D340" i="5"/>
  <c r="D341" i="5"/>
  <c r="D342" i="5"/>
  <c r="E663" i="15" s="1"/>
  <c r="D346" i="5"/>
  <c r="C225" i="26" s="1"/>
  <c r="D347" i="5"/>
  <c r="D350" i="5"/>
  <c r="E1037" i="15" s="1"/>
  <c r="D351" i="5"/>
  <c r="D352" i="5"/>
  <c r="D353" i="5"/>
  <c r="E443" i="15" s="1"/>
  <c r="D354" i="5"/>
  <c r="D355" i="5"/>
  <c r="D356" i="5"/>
  <c r="E1165" i="15" s="1"/>
  <c r="D357" i="5"/>
  <c r="D358" i="5"/>
  <c r="D359" i="5"/>
  <c r="E1100" i="15" s="1"/>
  <c r="D360" i="5"/>
  <c r="D361" i="5"/>
  <c r="D362" i="5"/>
  <c r="D363" i="5"/>
  <c r="D364" i="5"/>
  <c r="D365" i="5"/>
  <c r="D366" i="5"/>
  <c r="E1109" i="15" s="1"/>
  <c r="D367" i="5"/>
  <c r="E1118" i="15" s="1"/>
  <c r="D368" i="5"/>
  <c r="D369" i="5"/>
  <c r="D370" i="5"/>
  <c r="E1119" i="15" s="1"/>
  <c r="D371" i="5"/>
  <c r="D372" i="5"/>
  <c r="D375" i="5"/>
  <c r="D376" i="5"/>
  <c r="D377" i="5"/>
  <c r="D378" i="5"/>
  <c r="D379" i="5"/>
  <c r="E1120" i="15" s="1"/>
  <c r="D381" i="5"/>
  <c r="E790" i="15" s="1"/>
  <c r="D382" i="5"/>
  <c r="D383" i="5"/>
  <c r="D384" i="5"/>
  <c r="D385" i="5"/>
  <c r="D386" i="5"/>
  <c r="E278" i="15" s="1"/>
  <c r="D387" i="5"/>
  <c r="D388" i="5"/>
  <c r="D389" i="5"/>
  <c r="D390" i="5"/>
  <c r="D391" i="5"/>
  <c r="E295" i="15" s="1"/>
  <c r="D392" i="5"/>
  <c r="D393" i="5"/>
  <c r="D394" i="5"/>
  <c r="D395" i="5"/>
  <c r="D396" i="5"/>
  <c r="D399" i="5"/>
  <c r="D400" i="5"/>
  <c r="D397" i="5"/>
  <c r="D398" i="5"/>
  <c r="D401" i="5"/>
  <c r="D402" i="5"/>
  <c r="E256" i="15" s="1"/>
  <c r="D403" i="5"/>
  <c r="D404" i="5"/>
  <c r="D405" i="5"/>
  <c r="D406" i="5"/>
  <c r="G517" i="24" s="1"/>
  <c r="D407" i="5"/>
  <c r="E972" i="15" s="1"/>
  <c r="D408" i="5"/>
  <c r="D409" i="5"/>
  <c r="D410" i="5"/>
  <c r="D411" i="5"/>
  <c r="C342" i="26" s="1"/>
  <c r="D414" i="5"/>
  <c r="D412" i="5"/>
  <c r="D413" i="5"/>
  <c r="E662" i="15" s="1"/>
  <c r="D415" i="5"/>
  <c r="D416" i="5"/>
  <c r="D417" i="5"/>
  <c r="C341" i="26" s="1"/>
  <c r="D418" i="5"/>
  <c r="C356" i="26" s="1"/>
  <c r="D419" i="5"/>
  <c r="D420" i="5"/>
  <c r="D421" i="5"/>
  <c r="D422" i="5"/>
  <c r="E265" i="15" s="1"/>
  <c r="D423" i="5"/>
  <c r="D424" i="5"/>
  <c r="D425" i="5"/>
  <c r="D426" i="5"/>
  <c r="D427" i="5"/>
  <c r="D428" i="5"/>
  <c r="D429" i="5"/>
  <c r="D430" i="5"/>
  <c r="D431" i="5"/>
  <c r="D432" i="5"/>
  <c r="D433" i="5"/>
  <c r="D434" i="5"/>
  <c r="D435" i="5"/>
  <c r="D436" i="5"/>
  <c r="D437" i="5"/>
  <c r="E1040" i="15" s="1"/>
  <c r="D438" i="5"/>
  <c r="D441" i="5"/>
  <c r="D442" i="5"/>
  <c r="D439" i="5"/>
  <c r="D440" i="5"/>
  <c r="D444" i="5"/>
  <c r="D107" i="5"/>
  <c r="D445" i="5"/>
  <c r="D446" i="5"/>
  <c r="C218" i="26" s="1"/>
  <c r="D447" i="5"/>
  <c r="D448" i="5"/>
  <c r="E1035" i="15" s="1"/>
  <c r="D449" i="5"/>
  <c r="D450" i="5"/>
  <c r="D451" i="5"/>
  <c r="D452" i="5"/>
  <c r="E1164" i="15" s="1"/>
  <c r="D453" i="5"/>
  <c r="D454" i="5"/>
  <c r="D456" i="5"/>
  <c r="D457" i="5"/>
  <c r="D458" i="5"/>
  <c r="D459" i="5"/>
  <c r="D460" i="5"/>
  <c r="D461" i="5"/>
  <c r="D462" i="5"/>
  <c r="E233" i="15" s="1"/>
  <c r="D463" i="5"/>
  <c r="D464" i="5"/>
  <c r="D465" i="5"/>
  <c r="D466" i="5"/>
  <c r="D467" i="5"/>
  <c r="D468" i="5"/>
  <c r="D469" i="5"/>
  <c r="D470" i="5"/>
  <c r="D471" i="5"/>
  <c r="C347" i="26" s="1"/>
  <c r="D472" i="5"/>
  <c r="C362" i="26" s="1"/>
  <c r="D473" i="5"/>
  <c r="C363" i="26" s="1"/>
  <c r="D474" i="5"/>
  <c r="E845" i="15" s="1"/>
  <c r="D475" i="5"/>
  <c r="D476" i="5"/>
  <c r="G550" i="24" s="1"/>
  <c r="D477" i="5"/>
  <c r="D482" i="5"/>
  <c r="D478" i="5"/>
  <c r="D479" i="5"/>
  <c r="E819" i="15" s="1"/>
  <c r="D480" i="5"/>
  <c r="D481" i="5"/>
  <c r="E593" i="15" s="1"/>
  <c r="D483" i="5"/>
  <c r="D484" i="5"/>
  <c r="D485" i="5"/>
  <c r="C132" i="26" s="1"/>
  <c r="D486" i="5"/>
  <c r="D487" i="5"/>
  <c r="E771" i="15" s="1"/>
  <c r="D488" i="5"/>
  <c r="D489" i="5"/>
  <c r="D493" i="5"/>
  <c r="D495" i="5"/>
  <c r="D496" i="5"/>
  <c r="D497" i="5"/>
  <c r="D498" i="5"/>
  <c r="D499" i="5"/>
  <c r="D501" i="5"/>
  <c r="D502" i="5"/>
  <c r="D503" i="5"/>
  <c r="D504" i="5"/>
  <c r="D505" i="5"/>
  <c r="D506" i="5"/>
  <c r="D507" i="5"/>
  <c r="D514" i="5"/>
  <c r="D515" i="5"/>
  <c r="D508" i="5"/>
  <c r="D509" i="5"/>
  <c r="D510" i="5"/>
  <c r="D511" i="5"/>
  <c r="D512" i="5"/>
  <c r="D513" i="5"/>
  <c r="D516" i="5"/>
  <c r="D517" i="5"/>
  <c r="D518" i="5"/>
  <c r="D519" i="5"/>
  <c r="D521" i="5"/>
  <c r="D522" i="5"/>
  <c r="D523" i="5"/>
  <c r="E852" i="15" s="1"/>
  <c r="D524" i="5"/>
  <c r="D525" i="5"/>
  <c r="D526" i="5"/>
  <c r="D527" i="5"/>
  <c r="D528" i="5"/>
  <c r="E926" i="15" s="1"/>
  <c r="D529" i="5"/>
  <c r="D530" i="5"/>
  <c r="E989" i="15" s="1"/>
  <c r="D531" i="5"/>
  <c r="D532" i="5"/>
  <c r="D533" i="5"/>
  <c r="D534" i="5"/>
  <c r="D535" i="5"/>
  <c r="E415" i="15" s="1"/>
  <c r="D536" i="5"/>
  <c r="E952" i="15" s="1"/>
  <c r="D537" i="5"/>
  <c r="D538" i="5"/>
  <c r="D539" i="5"/>
  <c r="E12" i="15" s="1"/>
  <c r="D540" i="5"/>
  <c r="D541" i="5"/>
  <c r="D542" i="5"/>
  <c r="D543" i="5"/>
  <c r="D544" i="5"/>
  <c r="E364" i="15" s="1"/>
  <c r="D545" i="5"/>
  <c r="D546" i="5"/>
  <c r="D547" i="5"/>
  <c r="D548" i="5"/>
  <c r="C210" i="26" s="1"/>
  <c r="D549" i="5"/>
  <c r="D550" i="5"/>
  <c r="D551" i="5"/>
  <c r="D552" i="5"/>
  <c r="D555" i="5"/>
  <c r="D558" i="5"/>
  <c r="D553" i="5"/>
  <c r="D554" i="5"/>
  <c r="E213" i="15" s="1"/>
  <c r="D556" i="5"/>
  <c r="E729" i="15" s="1"/>
  <c r="D557" i="5"/>
  <c r="D559" i="5"/>
  <c r="D560" i="5"/>
  <c r="D561" i="5"/>
  <c r="D564" i="5"/>
  <c r="D565" i="5"/>
  <c r="D562" i="5"/>
  <c r="D563" i="5"/>
  <c r="D566" i="5"/>
  <c r="D567" i="5"/>
  <c r="D568" i="5"/>
  <c r="D569" i="5"/>
  <c r="G646" i="24" s="1"/>
  <c r="D570" i="5"/>
  <c r="D571" i="5"/>
  <c r="E1163" i="15" s="1"/>
  <c r="D572" i="5"/>
  <c r="D573" i="5"/>
  <c r="D574" i="5"/>
  <c r="D575" i="5"/>
  <c r="C264" i="26" s="1"/>
  <c r="D576" i="5"/>
  <c r="D577" i="5"/>
  <c r="D578" i="5"/>
  <c r="D579" i="5"/>
  <c r="D580" i="5"/>
  <c r="D581" i="5"/>
  <c r="D582" i="5"/>
  <c r="D583" i="5"/>
  <c r="D584" i="5"/>
  <c r="D586" i="5"/>
  <c r="D587" i="5"/>
  <c r="D588" i="5"/>
  <c r="D589" i="5"/>
  <c r="D590" i="5"/>
  <c r="D591" i="5"/>
  <c r="D592" i="5"/>
  <c r="D593" i="5"/>
  <c r="C109" i="26" s="1"/>
  <c r="D594" i="5"/>
  <c r="C110" i="26" s="1"/>
  <c r="D598" i="5"/>
  <c r="C115" i="26" s="1"/>
  <c r="D607" i="5"/>
  <c r="D608" i="5"/>
  <c r="E1080" i="15" s="1"/>
  <c r="D609" i="5"/>
  <c r="E1084" i="15" s="1"/>
  <c r="D614" i="5"/>
  <c r="D595" i="5"/>
  <c r="D596" i="5"/>
  <c r="C113" i="26" s="1"/>
  <c r="D597" i="5"/>
  <c r="C114" i="26" s="1"/>
  <c r="D599" i="5"/>
  <c r="D600" i="5"/>
  <c r="D601" i="5"/>
  <c r="C119" i="26" s="1"/>
  <c r="D602" i="5"/>
  <c r="C123" i="26" s="1"/>
  <c r="D603" i="5"/>
  <c r="C124" i="26" s="1"/>
  <c r="D604" i="5"/>
  <c r="E706" i="15" s="1"/>
  <c r="D605" i="5"/>
  <c r="C125" i="26" s="1"/>
  <c r="D606" i="5"/>
  <c r="C126" i="26" s="1"/>
  <c r="D610" i="5"/>
  <c r="E1085" i="15" s="1"/>
  <c r="D611" i="5"/>
  <c r="E1086" i="15" s="1"/>
  <c r="D612" i="5"/>
  <c r="E1113" i="15" s="1"/>
  <c r="D613" i="5"/>
  <c r="E1114" i="15" s="1"/>
  <c r="D615" i="5"/>
  <c r="D616" i="5"/>
  <c r="D617" i="5"/>
  <c r="C278" i="26" s="1"/>
  <c r="D618" i="5"/>
  <c r="D619" i="5"/>
  <c r="E469" i="15" s="1"/>
  <c r="D620" i="5"/>
  <c r="D621" i="5"/>
  <c r="D622" i="5"/>
  <c r="D623" i="5"/>
  <c r="D624" i="5"/>
  <c r="D625" i="5"/>
  <c r="D626" i="5"/>
  <c r="E373" i="15" s="1"/>
  <c r="D627" i="5"/>
  <c r="D628" i="5"/>
  <c r="D629" i="5"/>
  <c r="D630" i="5"/>
  <c r="D631" i="5"/>
  <c r="D632" i="5"/>
  <c r="D633" i="5"/>
  <c r="D634" i="5"/>
  <c r="D635" i="5"/>
  <c r="C139" i="26" s="1"/>
  <c r="D636" i="5"/>
  <c r="D637" i="5"/>
  <c r="D638" i="5"/>
  <c r="D639" i="5"/>
  <c r="E230" i="15" s="1"/>
  <c r="D640" i="5"/>
  <c r="D641" i="5"/>
  <c r="D642" i="5"/>
  <c r="D643" i="5"/>
  <c r="E1022" i="15" s="1"/>
  <c r="D644" i="5"/>
  <c r="D645" i="5"/>
  <c r="D646" i="5"/>
  <c r="D647" i="5"/>
  <c r="D649" i="5"/>
  <c r="D650" i="5"/>
  <c r="D651" i="5"/>
  <c r="D652" i="5"/>
  <c r="E1044" i="15" s="1"/>
  <c r="D653" i="5"/>
  <c r="D655" i="5"/>
  <c r="E1045" i="15" s="1"/>
  <c r="D656" i="5"/>
  <c r="E1082" i="15" s="1"/>
  <c r="D657" i="5"/>
  <c r="D658" i="5"/>
  <c r="D659" i="5"/>
  <c r="E1048" i="15" s="1"/>
  <c r="D660" i="5"/>
  <c r="D661" i="5"/>
  <c r="D662" i="5"/>
  <c r="D663" i="5"/>
  <c r="E564" i="15" s="1"/>
  <c r="D664" i="5"/>
  <c r="D665" i="5"/>
  <c r="E1050" i="15" s="1"/>
  <c r="D666" i="5"/>
  <c r="D668" i="5"/>
  <c r="E1133" i="15" s="1"/>
  <c r="D670" i="5"/>
  <c r="D671" i="5"/>
  <c r="D672" i="5"/>
  <c r="D673" i="5"/>
  <c r="D674" i="5"/>
  <c r="D675" i="5"/>
  <c r="D676" i="5"/>
  <c r="E1134" i="15" s="1"/>
  <c r="D677" i="5"/>
  <c r="E1135" i="15" s="1"/>
  <c r="D648" i="5"/>
  <c r="E1173" i="15" s="1"/>
  <c r="D654" i="5"/>
  <c r="E1130" i="15" s="1"/>
  <c r="D667" i="5"/>
  <c r="E1131" i="15" s="1"/>
  <c r="D669" i="5"/>
  <c r="E1132" i="15" s="1"/>
  <c r="D678" i="5"/>
  <c r="D679" i="5"/>
  <c r="C335" i="26" s="1"/>
  <c r="D680" i="5"/>
  <c r="D681" i="5"/>
  <c r="E1177" i="15" s="1"/>
  <c r="D682" i="5"/>
  <c r="E1112" i="15" s="1"/>
  <c r="D683" i="5"/>
  <c r="D686" i="5"/>
  <c r="D684" i="5"/>
  <c r="D685" i="5"/>
  <c r="E1066" i="15" s="1"/>
  <c r="D687" i="5"/>
  <c r="D688" i="5"/>
  <c r="D689" i="5"/>
  <c r="D690" i="5"/>
  <c r="D691" i="5"/>
  <c r="C220" i="26" s="1"/>
  <c r="D692" i="5"/>
  <c r="D693" i="5"/>
  <c r="D694" i="5"/>
  <c r="D695" i="5"/>
  <c r="D696" i="5"/>
  <c r="D697" i="5"/>
  <c r="D698" i="5"/>
  <c r="D699" i="5"/>
  <c r="D700" i="5"/>
  <c r="D701" i="5"/>
  <c r="E654" i="15" s="1"/>
  <c r="D702" i="5"/>
  <c r="E134" i="15" s="1"/>
  <c r="D703" i="5"/>
  <c r="D704" i="5"/>
  <c r="D705" i="5"/>
  <c r="D708" i="5"/>
  <c r="D709" i="5"/>
  <c r="D710" i="5"/>
  <c r="D711" i="5"/>
  <c r="D712" i="5"/>
  <c r="D713" i="5"/>
  <c r="D714" i="5"/>
  <c r="D717" i="5"/>
  <c r="D715" i="5"/>
  <c r="C155" i="26" s="1"/>
  <c r="D716" i="5"/>
  <c r="C156" i="26" s="1"/>
  <c r="D520" i="5"/>
  <c r="D721" i="5"/>
  <c r="D729" i="5"/>
  <c r="D730" i="5"/>
  <c r="E104" i="15" s="1"/>
  <c r="D731" i="5"/>
  <c r="C131" i="26" s="1"/>
  <c r="D732" i="5"/>
  <c r="E173" i="15" s="1"/>
  <c r="D733" i="5"/>
  <c r="D734" i="5"/>
  <c r="D735" i="5"/>
  <c r="E1075" i="15" s="1"/>
  <c r="D736" i="5"/>
  <c r="D718" i="5"/>
  <c r="D719" i="5"/>
  <c r="D720" i="5"/>
  <c r="D722" i="5"/>
  <c r="D723" i="5"/>
  <c r="E573" i="15" s="1"/>
  <c r="D724" i="5"/>
  <c r="E1002" i="15" s="1"/>
  <c r="D725" i="5"/>
  <c r="D726" i="5"/>
  <c r="E167" i="15" s="1"/>
  <c r="D727" i="5"/>
  <c r="D728" i="5"/>
  <c r="E414" i="15" s="1"/>
  <c r="D738" i="5"/>
  <c r="D739" i="5"/>
  <c r="E1078" i="15" s="1"/>
  <c r="D740" i="5"/>
  <c r="C401" i="26" s="1"/>
  <c r="D737" i="5"/>
  <c r="D741" i="5"/>
  <c r="D742" i="5"/>
  <c r="D743" i="5"/>
  <c r="E1079" i="15" s="1"/>
  <c r="D744" i="5"/>
  <c r="E397" i="15" s="1"/>
  <c r="D745" i="5"/>
  <c r="D746" i="5"/>
  <c r="D747" i="5"/>
  <c r="D748" i="5"/>
  <c r="B45" i="18" s="1"/>
  <c r="D749" i="5"/>
  <c r="D750" i="5"/>
  <c r="D752" i="5"/>
  <c r="D753" i="5"/>
  <c r="D754" i="5"/>
  <c r="E1039" i="15" s="1"/>
  <c r="D755" i="5"/>
  <c r="D757" i="5"/>
  <c r="D758" i="5"/>
  <c r="D759" i="5"/>
  <c r="D760" i="5"/>
  <c r="D761" i="5"/>
  <c r="D762" i="5"/>
  <c r="E965" i="15" s="1"/>
  <c r="D763" i="5"/>
  <c r="D764" i="5"/>
  <c r="D765" i="5"/>
  <c r="D766" i="5"/>
  <c r="D767" i="5"/>
  <c r="D768" i="5"/>
  <c r="D769" i="5"/>
  <c r="D770" i="5"/>
  <c r="D771" i="5"/>
  <c r="E774" i="15" s="1"/>
  <c r="D772" i="5"/>
  <c r="D773" i="5"/>
  <c r="D774" i="5"/>
  <c r="D775" i="5"/>
  <c r="D776" i="5"/>
  <c r="D777" i="5"/>
  <c r="D778" i="5"/>
  <c r="E574" i="15" s="1"/>
  <c r="D779" i="5"/>
  <c r="D780" i="5"/>
  <c r="D781" i="5"/>
  <c r="D782" i="5"/>
  <c r="D783" i="5"/>
  <c r="D784" i="5"/>
  <c r="D785" i="5"/>
  <c r="D786" i="5"/>
  <c r="D787" i="5"/>
  <c r="D788" i="5"/>
  <c r="D789" i="5"/>
  <c r="E1122" i="15" s="1"/>
  <c r="D790" i="5"/>
  <c r="D791" i="5"/>
  <c r="D792" i="5"/>
  <c r="D793" i="5"/>
  <c r="D794" i="5"/>
  <c r="D795" i="5"/>
  <c r="D796" i="5"/>
  <c r="E1058" i="15" s="1"/>
  <c r="D797" i="5"/>
  <c r="D798" i="5"/>
  <c r="D799" i="5"/>
  <c r="D800" i="5"/>
  <c r="D801" i="5"/>
  <c r="D802" i="5"/>
  <c r="D803" i="5"/>
  <c r="D804" i="5"/>
  <c r="E841" i="15" s="1"/>
  <c r="D805" i="5"/>
  <c r="D806" i="5"/>
  <c r="D807" i="5"/>
  <c r="D808" i="5"/>
  <c r="D811" i="5"/>
  <c r="D809" i="5"/>
  <c r="D810" i="5"/>
  <c r="D812" i="5"/>
  <c r="D813" i="5"/>
  <c r="D814" i="5"/>
  <c r="D815" i="5"/>
  <c r="D816" i="5"/>
  <c r="D817" i="5"/>
  <c r="E107" i="15" s="1"/>
  <c r="D818" i="5"/>
  <c r="D819" i="5"/>
  <c r="D820" i="5"/>
  <c r="E546" i="15" s="1"/>
  <c r="D821" i="5"/>
  <c r="D822" i="5"/>
  <c r="D101" i="5"/>
  <c r="D823" i="5"/>
  <c r="D824" i="5"/>
  <c r="E1105" i="15" s="1"/>
  <c r="D825" i="5"/>
  <c r="E1106" i="15" s="1"/>
  <c r="D829" i="5"/>
  <c r="D826" i="5"/>
  <c r="D827" i="5"/>
  <c r="D828" i="5"/>
  <c r="D830" i="5"/>
  <c r="D831" i="5"/>
  <c r="E283" i="15" s="1"/>
  <c r="D832" i="5"/>
  <c r="D833" i="5"/>
  <c r="D834" i="5"/>
  <c r="D835" i="5"/>
  <c r="D836" i="5"/>
  <c r="D837" i="5"/>
  <c r="E622" i="15" s="1"/>
  <c r="D840" i="5"/>
  <c r="E862" i="15" s="1"/>
  <c r="D838" i="5"/>
  <c r="D839" i="5"/>
  <c r="D841" i="5"/>
  <c r="D842" i="5"/>
  <c r="D843" i="5"/>
  <c r="D844" i="5"/>
  <c r="D845" i="5"/>
  <c r="D846" i="5"/>
  <c r="D847" i="5"/>
  <c r="D848" i="5"/>
  <c r="D849" i="5"/>
  <c r="D850" i="5"/>
  <c r="D851" i="5"/>
  <c r="E1136" i="15" s="1"/>
  <c r="D852" i="5"/>
  <c r="D853" i="5"/>
  <c r="C360" i="26" s="1"/>
  <c r="D854" i="5"/>
  <c r="C361" i="26" s="1"/>
  <c r="D855" i="5"/>
  <c r="D2" i="5"/>
  <c r="E271" i="15" l="1"/>
  <c r="E294" i="15"/>
  <c r="E1115" i="15"/>
  <c r="B566" i="18"/>
  <c r="B774" i="18"/>
  <c r="C237" i="26"/>
  <c r="E1159" i="15"/>
  <c r="B352" i="18"/>
  <c r="C121" i="26"/>
  <c r="C285" i="26"/>
  <c r="E1057" i="15"/>
  <c r="G452" i="24"/>
  <c r="G443" i="24"/>
  <c r="G516" i="24"/>
  <c r="G358" i="24"/>
  <c r="G138" i="24"/>
  <c r="G211" i="24"/>
  <c r="G149" i="24"/>
  <c r="G79" i="24"/>
  <c r="G51" i="24"/>
  <c r="G185" i="24"/>
  <c r="G263" i="24"/>
  <c r="G197" i="24"/>
  <c r="G143" i="24"/>
  <c r="E639" i="15"/>
  <c r="G6" i="24"/>
  <c r="E821" i="15"/>
  <c r="G32" i="24"/>
  <c r="E708" i="15"/>
  <c r="C173" i="26"/>
  <c r="G523" i="24"/>
  <c r="G534" i="24"/>
  <c r="E309" i="15"/>
  <c r="G151" i="24"/>
  <c r="E732" i="15"/>
  <c r="B550" i="18"/>
  <c r="G478" i="24"/>
  <c r="E249" i="15"/>
  <c r="G89" i="24"/>
  <c r="E720" i="15"/>
  <c r="B737" i="18"/>
  <c r="E1181" i="15"/>
  <c r="E1180" i="15"/>
  <c r="G363" i="24"/>
  <c r="E866" i="15"/>
  <c r="E118" i="15"/>
  <c r="G365" i="24"/>
  <c r="E119" i="15"/>
  <c r="B144" i="18"/>
  <c r="C300" i="26"/>
  <c r="E900" i="15"/>
  <c r="C296" i="26"/>
  <c r="E541" i="15"/>
  <c r="B720" i="18"/>
  <c r="E224" i="15"/>
  <c r="C317" i="26"/>
  <c r="G178" i="24"/>
  <c r="E483" i="15"/>
  <c r="E473" i="15"/>
  <c r="G292" i="24"/>
  <c r="G307" i="24"/>
  <c r="E596" i="15"/>
  <c r="E549" i="15"/>
  <c r="G369" i="24"/>
  <c r="E634" i="15"/>
  <c r="E626" i="15"/>
  <c r="E121" i="15"/>
  <c r="E101" i="15"/>
  <c r="C318" i="26"/>
  <c r="G175" i="24"/>
  <c r="E126" i="15"/>
  <c r="B364" i="18"/>
  <c r="G268" i="24"/>
  <c r="E279" i="15"/>
  <c r="G504" i="24"/>
  <c r="E480" i="15"/>
  <c r="B200" i="18"/>
  <c r="C290" i="26"/>
  <c r="G103" i="24"/>
  <c r="E816" i="15"/>
  <c r="E688" i="15"/>
  <c r="E995" i="15"/>
  <c r="E796" i="15"/>
  <c r="E316" i="15"/>
  <c r="E536" i="15"/>
  <c r="E250" i="15"/>
  <c r="E39" i="15"/>
  <c r="G218" i="24"/>
  <c r="E931" i="15"/>
  <c r="G238" i="24"/>
  <c r="E895" i="15"/>
  <c r="E915" i="15"/>
  <c r="E920" i="15"/>
  <c r="E748" i="15"/>
  <c r="E581" i="15"/>
  <c r="E110" i="15"/>
  <c r="E423" i="15"/>
  <c r="E160" i="15"/>
  <c r="E413" i="15"/>
  <c r="C13" i="26"/>
  <c r="G52" i="24"/>
  <c r="C388" i="26"/>
  <c r="G525" i="24"/>
  <c r="E174" i="15"/>
  <c r="B628" i="18"/>
  <c r="G466" i="24"/>
  <c r="E961" i="15"/>
  <c r="E1047" i="15"/>
  <c r="E1065" i="15"/>
  <c r="B450" i="18"/>
  <c r="G483" i="24"/>
  <c r="E957" i="15"/>
  <c r="E647" i="15"/>
  <c r="E571" i="15"/>
  <c r="E671" i="15"/>
  <c r="E610" i="15"/>
  <c r="E836" i="15"/>
  <c r="E462" i="15"/>
  <c r="G22" i="24"/>
  <c r="E561" i="15"/>
  <c r="C403" i="26"/>
  <c r="E1103" i="15"/>
  <c r="C393" i="26"/>
  <c r="G56" i="24"/>
  <c r="E290" i="15"/>
  <c r="C183" i="26"/>
  <c r="G584" i="24"/>
  <c r="E179" i="15"/>
  <c r="C329" i="26"/>
  <c r="C242" i="26"/>
  <c r="E726" i="15"/>
  <c r="G407" i="24"/>
  <c r="E325" i="15"/>
  <c r="G411" i="24"/>
  <c r="E964" i="15"/>
  <c r="G656" i="24"/>
  <c r="E1049" i="15"/>
  <c r="G643" i="24"/>
  <c r="G658" i="24"/>
  <c r="G628" i="24"/>
  <c r="E1042" i="15"/>
  <c r="C7" i="26"/>
  <c r="E555" i="15"/>
  <c r="C164" i="26"/>
  <c r="E551" i="15"/>
  <c r="B616" i="18"/>
  <c r="G456" i="24"/>
  <c r="G623" i="24"/>
  <c r="G128" i="24"/>
  <c r="G205" i="24"/>
  <c r="E1169" i="15"/>
  <c r="E1096" i="15"/>
  <c r="E1064" i="15"/>
  <c r="E1036" i="15"/>
  <c r="G572" i="24"/>
  <c r="E320" i="15"/>
  <c r="C148" i="26"/>
  <c r="E664" i="15"/>
  <c r="E321" i="15"/>
  <c r="E455" i="15"/>
  <c r="E380" i="15"/>
  <c r="B718" i="18"/>
  <c r="C5" i="26"/>
  <c r="E375" i="15"/>
  <c r="G146" i="24"/>
  <c r="E943" i="15"/>
  <c r="E843" i="15"/>
  <c r="E837" i="15"/>
  <c r="E487" i="15"/>
  <c r="C283" i="26"/>
  <c r="G326" i="24"/>
  <c r="E262" i="15"/>
  <c r="G614" i="24"/>
  <c r="E755" i="15"/>
  <c r="C188" i="26"/>
  <c r="G200" i="24"/>
  <c r="E884" i="15"/>
  <c r="C185" i="26"/>
  <c r="E1068" i="15"/>
  <c r="E1154" i="15"/>
  <c r="E336" i="15"/>
  <c r="G400" i="24"/>
  <c r="E523" i="15"/>
  <c r="G492" i="24"/>
  <c r="G332" i="24"/>
  <c r="G300" i="24"/>
  <c r="G206" i="24"/>
  <c r="G50" i="24"/>
  <c r="G135" i="24"/>
  <c r="G49" i="24"/>
  <c r="E520" i="15"/>
  <c r="E242" i="15"/>
  <c r="G72" i="24"/>
  <c r="G75" i="24"/>
  <c r="E151" i="15"/>
  <c r="G38" i="24"/>
  <c r="E705" i="15"/>
  <c r="E1021" i="15"/>
  <c r="E864" i="15"/>
  <c r="G355" i="24"/>
  <c r="E637" i="15"/>
  <c r="C316" i="26"/>
  <c r="G173" i="24"/>
  <c r="E981" i="15"/>
  <c r="E871" i="15"/>
  <c r="E795" i="15"/>
  <c r="E747" i="15"/>
  <c r="E968" i="15"/>
  <c r="E956" i="15"/>
  <c r="E918" i="15"/>
  <c r="E834" i="15"/>
  <c r="E740" i="15"/>
  <c r="E607" i="15"/>
  <c r="E535" i="15"/>
  <c r="E913" i="15"/>
  <c r="E897" i="15"/>
  <c r="E889" i="15"/>
  <c r="E815" i="15"/>
  <c r="E765" i="15"/>
  <c r="E697" i="15"/>
  <c r="E659" i="15"/>
  <c r="E646" i="15"/>
  <c r="E518" i="15"/>
  <c r="E994" i="15"/>
  <c r="E776" i="15"/>
  <c r="E678" i="15"/>
  <c r="E670" i="15"/>
  <c r="E585" i="15"/>
  <c r="E569" i="15"/>
  <c r="E472" i="15"/>
  <c r="E420" i="15"/>
  <c r="E362" i="15"/>
  <c r="E349" i="15"/>
  <c r="E282" i="15"/>
  <c r="E158" i="15"/>
  <c r="E138" i="15"/>
  <c r="E411" i="15"/>
  <c r="E386" i="15"/>
  <c r="E125" i="15"/>
  <c r="E109" i="15"/>
  <c r="E498" i="15"/>
  <c r="E482" i="15"/>
  <c r="E430" i="15"/>
  <c r="E402" i="15"/>
  <c r="E339" i="15"/>
  <c r="E47" i="15"/>
  <c r="E86" i="15"/>
  <c r="E74" i="15"/>
  <c r="E592" i="15"/>
  <c r="E461" i="15"/>
  <c r="E453" i="15"/>
  <c r="E269" i="15"/>
  <c r="E241" i="15"/>
  <c r="E199" i="15"/>
  <c r="E62" i="15"/>
  <c r="C197" i="26"/>
  <c r="C161" i="26"/>
  <c r="C9" i="26"/>
  <c r="C195" i="26"/>
  <c r="G26" i="24"/>
  <c r="E187" i="15"/>
  <c r="G215" i="24"/>
  <c r="E635" i="15"/>
  <c r="E627" i="15"/>
  <c r="E122" i="15"/>
  <c r="B613" i="18"/>
  <c r="G463" i="24"/>
  <c r="G474" i="24"/>
  <c r="E346" i="15"/>
  <c r="B410" i="18"/>
  <c r="G329" i="24"/>
  <c r="E11" i="15"/>
  <c r="C332" i="26"/>
  <c r="C24" i="26"/>
  <c r="G515" i="24"/>
  <c r="E307" i="15"/>
  <c r="G470" i="24"/>
  <c r="G361" i="24"/>
  <c r="E770" i="15"/>
  <c r="G221" i="24"/>
  <c r="E822" i="15"/>
  <c r="G11" i="24"/>
  <c r="C397" i="26"/>
  <c r="G274" i="24"/>
  <c r="G277" i="24"/>
  <c r="E805" i="15"/>
  <c r="E33" i="15"/>
  <c r="E80" i="15"/>
  <c r="E489" i="15"/>
  <c r="C184" i="26"/>
  <c r="G387" i="24"/>
  <c r="E237" i="15"/>
  <c r="C10" i="26"/>
  <c r="G529" i="24"/>
  <c r="E51" i="15"/>
  <c r="E985" i="15"/>
  <c r="E675" i="15"/>
  <c r="E772" i="15"/>
  <c r="B651" i="18"/>
  <c r="C137" i="26"/>
  <c r="G421" i="24"/>
  <c r="E797" i="15"/>
  <c r="G565" i="24"/>
  <c r="E193" i="15"/>
  <c r="C154" i="26"/>
  <c r="E858" i="15"/>
  <c r="E618" i="15"/>
  <c r="E713" i="15"/>
  <c r="E370" i="15"/>
  <c r="E209" i="15"/>
  <c r="G599" i="24"/>
  <c r="E367" i="15"/>
  <c r="C321" i="26"/>
  <c r="E615" i="15"/>
  <c r="E667" i="15"/>
  <c r="E642" i="15"/>
  <c r="E828" i="15"/>
  <c r="E601" i="15"/>
  <c r="E383" i="15"/>
  <c r="E458" i="15"/>
  <c r="E323" i="15"/>
  <c r="G86" i="24"/>
  <c r="E977" i="15"/>
  <c r="E329" i="15"/>
  <c r="E261" i="15"/>
  <c r="G451" i="24"/>
  <c r="G579" i="24"/>
  <c r="E207" i="15"/>
  <c r="C266" i="26"/>
  <c r="G123" i="24"/>
  <c r="G36" i="24"/>
  <c r="G4" i="24"/>
  <c r="E609" i="15"/>
  <c r="G430" i="24"/>
  <c r="E973" i="15"/>
  <c r="G325" i="24"/>
  <c r="E971" i="15"/>
  <c r="C20" i="26"/>
  <c r="G87" i="24"/>
  <c r="E979" i="15"/>
  <c r="B574" i="18"/>
  <c r="G435" i="24"/>
  <c r="E276" i="15"/>
  <c r="G499" i="24"/>
  <c r="E783" i="15"/>
  <c r="G310" i="24"/>
  <c r="E792" i="15"/>
  <c r="E13" i="15"/>
  <c r="G156" i="24"/>
  <c r="E8" i="15"/>
  <c r="G651" i="24"/>
  <c r="E1117" i="15"/>
  <c r="G45" i="24"/>
  <c r="E784" i="15"/>
  <c r="G100" i="24"/>
  <c r="E808" i="15"/>
  <c r="E684" i="15"/>
  <c r="E531" i="15"/>
  <c r="E36" i="15"/>
  <c r="E313" i="15"/>
  <c r="G459" i="24"/>
  <c r="G158" i="24"/>
  <c r="E502" i="15"/>
  <c r="E342" i="15"/>
  <c r="G420" i="24"/>
  <c r="E839" i="15"/>
  <c r="G40" i="24"/>
  <c r="E787" i="15"/>
  <c r="C222" i="26"/>
  <c r="E847" i="15"/>
  <c r="B118" i="18"/>
  <c r="C398" i="26"/>
  <c r="G613" i="24"/>
  <c r="E1140" i="15"/>
  <c r="G481" i="24"/>
  <c r="E1020" i="15"/>
  <c r="E874" i="15"/>
  <c r="G574" i="24"/>
  <c r="E210" i="15"/>
  <c r="G509" i="24"/>
  <c r="E903" i="15"/>
  <c r="C144" i="26"/>
  <c r="E722" i="15"/>
  <c r="C313" i="26"/>
  <c r="G176" i="24"/>
  <c r="E870" i="15"/>
  <c r="E888" i="15"/>
  <c r="G432" i="24"/>
  <c r="E359" i="15"/>
  <c r="G322" i="24"/>
  <c r="E354" i="15"/>
  <c r="E751" i="15"/>
  <c r="E130" i="15"/>
  <c r="E103" i="15"/>
  <c r="C370" i="26"/>
  <c r="E960" i="15"/>
  <c r="G645" i="24"/>
  <c r="E1091" i="15"/>
  <c r="C190" i="26"/>
  <c r="G148" i="24"/>
  <c r="E264" i="15"/>
  <c r="C217" i="26"/>
  <c r="E243" i="15"/>
  <c r="C102" i="26"/>
  <c r="G539" i="24"/>
  <c r="C2" i="26"/>
  <c r="E361" i="15"/>
  <c r="G501" i="24"/>
  <c r="E801" i="15"/>
  <c r="G410" i="24"/>
  <c r="E467" i="15"/>
  <c r="C247" i="26"/>
  <c r="C245" i="26"/>
  <c r="E344" i="15"/>
  <c r="G571" i="24"/>
  <c r="E1004" i="15"/>
  <c r="E612" i="15"/>
  <c r="C380" i="26"/>
  <c r="C343" i="26"/>
  <c r="C381" i="26"/>
  <c r="E999" i="15"/>
  <c r="E341" i="15"/>
  <c r="E254" i="15"/>
  <c r="G82" i="24"/>
  <c r="E153" i="15"/>
  <c r="G107" i="24"/>
  <c r="E288" i="15"/>
  <c r="G467" i="24"/>
  <c r="E1003" i="15"/>
  <c r="C201" i="26"/>
  <c r="C22" i="26"/>
  <c r="G505" i="24"/>
  <c r="E16" i="15"/>
  <c r="E838" i="15"/>
  <c r="E844" i="15"/>
  <c r="C21" i="26"/>
  <c r="E529" i="15"/>
  <c r="G182" i="24"/>
  <c r="E908" i="15"/>
  <c r="G653" i="24"/>
  <c r="E1098" i="15"/>
  <c r="G649" i="24"/>
  <c r="E1095" i="15"/>
  <c r="B8" i="18"/>
  <c r="G530" i="24"/>
  <c r="G570" i="24"/>
  <c r="E902" i="15"/>
  <c r="G187" i="24"/>
  <c r="G337" i="24"/>
  <c r="E826" i="15"/>
  <c r="E630" i="15"/>
  <c r="E114" i="15"/>
  <c r="C170" i="26"/>
  <c r="G399" i="24"/>
  <c r="E620" i="15"/>
  <c r="E93" i="15"/>
  <c r="E633" i="15"/>
  <c r="E625" i="15"/>
  <c r="G212" i="24"/>
  <c r="E991" i="15"/>
  <c r="E537" i="15"/>
  <c r="E312" i="15"/>
  <c r="G327" i="24"/>
  <c r="E248" i="15"/>
  <c r="G556" i="24"/>
  <c r="G59" i="24"/>
  <c r="E861" i="15"/>
  <c r="C376" i="26"/>
  <c r="G605" i="24"/>
  <c r="E1179" i="15"/>
  <c r="E1178" i="15"/>
  <c r="G506" i="24"/>
  <c r="E330" i="15"/>
  <c r="C149" i="26"/>
  <c r="E702" i="15"/>
  <c r="E904" i="15"/>
  <c r="E26" i="15"/>
  <c r="G97" i="24"/>
  <c r="E32" i="15"/>
  <c r="G162" i="24"/>
  <c r="E807" i="15"/>
  <c r="G393" i="24"/>
  <c r="E586" i="15"/>
  <c r="G422" i="24"/>
  <c r="G450" i="24"/>
  <c r="G494" i="24"/>
  <c r="G457" i="24"/>
  <c r="G207" i="24"/>
  <c r="G63" i="24"/>
  <c r="G316" i="24"/>
  <c r="G116" i="24"/>
  <c r="E998" i="15"/>
  <c r="E798" i="15"/>
  <c r="E715" i="15"/>
  <c r="E672" i="15"/>
  <c r="E982" i="15"/>
  <c r="E752" i="15"/>
  <c r="E501" i="15"/>
  <c r="E353" i="15"/>
  <c r="E340" i="15"/>
  <c r="E438" i="15"/>
  <c r="E132" i="15"/>
  <c r="C192" i="26"/>
  <c r="G415" i="24"/>
  <c r="E656" i="15"/>
  <c r="E651" i="15"/>
  <c r="C392" i="26"/>
  <c r="G344" i="24"/>
  <c r="G342" i="24"/>
  <c r="E910" i="15"/>
  <c r="E587" i="15"/>
  <c r="E921" i="15"/>
  <c r="E749" i="15"/>
  <c r="E937" i="15"/>
  <c r="E432" i="15"/>
  <c r="E388" i="15"/>
  <c r="E142" i="15"/>
  <c r="E49" i="15"/>
  <c r="E41" i="15"/>
  <c r="E76" i="15"/>
  <c r="E64" i="15"/>
  <c r="E127" i="15"/>
  <c r="E351" i="15"/>
  <c r="E163" i="15"/>
  <c r="G302" i="24"/>
  <c r="G270" i="24"/>
  <c r="G288" i="24"/>
  <c r="G228" i="24"/>
  <c r="E522" i="15"/>
  <c r="C309" i="26"/>
  <c r="G181" i="24"/>
  <c r="E930" i="15"/>
  <c r="E946" i="15"/>
  <c r="E45" i="15"/>
  <c r="E72" i="15"/>
  <c r="E196" i="15"/>
  <c r="E59" i="15"/>
  <c r="G547" i="24"/>
  <c r="G542" i="24"/>
  <c r="E286" i="15"/>
  <c r="G541" i="24"/>
  <c r="E300" i="15"/>
  <c r="G620" i="24"/>
  <c r="E744" i="15"/>
  <c r="E939" i="15"/>
  <c r="G17" i="24"/>
  <c r="E165" i="15"/>
  <c r="C169" i="26"/>
  <c r="G184" i="24"/>
  <c r="E435" i="15"/>
  <c r="C203" i="26"/>
  <c r="G314" i="24"/>
  <c r="E519" i="15"/>
  <c r="G391" i="24"/>
  <c r="E87" i="15"/>
  <c r="G588" i="24"/>
  <c r="G84" i="24"/>
  <c r="E578" i="15"/>
  <c r="C199" i="26"/>
  <c r="G417" i="24"/>
  <c r="E698" i="15"/>
  <c r="B753" i="18"/>
  <c r="G536" i="24"/>
  <c r="G357" i="24"/>
  <c r="G262" i="24"/>
  <c r="G142" i="24"/>
  <c r="G113" i="24"/>
  <c r="G210" i="24"/>
  <c r="G58" i="24"/>
  <c r="G5" i="24"/>
  <c r="E707" i="15"/>
  <c r="E638" i="15"/>
  <c r="G437" i="24"/>
  <c r="E299" i="15"/>
  <c r="G7" i="24"/>
  <c r="E624" i="15"/>
  <c r="B517" i="18"/>
  <c r="G624" i="24"/>
  <c r="E486" i="15"/>
  <c r="G2" i="24"/>
  <c r="E302" i="15"/>
  <c r="C284" i="26"/>
  <c r="C167" i="26"/>
  <c r="E695" i="15"/>
  <c r="G362" i="24"/>
  <c r="E406" i="15"/>
  <c r="G104" i="24"/>
  <c r="E206" i="15"/>
  <c r="B687" i="18"/>
  <c r="G183" i="24"/>
  <c r="G112" i="24"/>
  <c r="G136" i="24"/>
  <c r="E289" i="15"/>
  <c r="C270" i="26"/>
  <c r="C157" i="26"/>
  <c r="G21" i="24"/>
  <c r="E227" i="15"/>
  <c r="E984" i="15"/>
  <c r="E990" i="15"/>
  <c r="E806" i="15"/>
  <c r="E800" i="15"/>
  <c r="E3" i="15"/>
  <c r="E311" i="15"/>
  <c r="E1071" i="15"/>
  <c r="E1053" i="15"/>
  <c r="G554" i="24"/>
  <c r="E641" i="15"/>
  <c r="B801" i="18"/>
  <c r="G381" i="24"/>
  <c r="E441" i="15"/>
  <c r="B399" i="18"/>
  <c r="G397" i="24"/>
  <c r="E649" i="15"/>
  <c r="G511" i="24"/>
  <c r="E694" i="15"/>
  <c r="E718" i="15"/>
  <c r="B744" i="18"/>
  <c r="G385" i="24"/>
  <c r="E1176" i="15"/>
  <c r="B690" i="18"/>
  <c r="C346" i="26"/>
  <c r="B281" i="18"/>
  <c r="G312" i="24"/>
  <c r="E400" i="15"/>
  <c r="E136" i="15"/>
  <c r="B67" i="18"/>
  <c r="C386" i="26"/>
  <c r="G512" i="24"/>
  <c r="E454" i="15"/>
  <c r="B715" i="18"/>
  <c r="G371" i="24"/>
  <c r="E636" i="15"/>
  <c r="E102" i="15"/>
  <c r="E123" i="15"/>
  <c r="E628" i="15"/>
  <c r="G472" i="24"/>
  <c r="E117" i="15"/>
  <c r="B140" i="18"/>
  <c r="G591" i="24"/>
  <c r="G204" i="24"/>
  <c r="E579" i="15"/>
  <c r="B375" i="18"/>
  <c r="G445" i="24"/>
  <c r="G264" i="24"/>
  <c r="G217" i="24"/>
  <c r="G106" i="24"/>
  <c r="E865" i="15"/>
  <c r="B510" i="18"/>
  <c r="G544" i="24"/>
  <c r="E405" i="15"/>
  <c r="B522" i="18"/>
  <c r="G569" i="24"/>
  <c r="G580" i="24"/>
  <c r="G130" i="24"/>
  <c r="G109" i="24"/>
  <c r="E1141" i="15"/>
  <c r="B327" i="18"/>
  <c r="G477" i="24"/>
  <c r="E478" i="15"/>
  <c r="G286" i="24"/>
  <c r="E996" i="15"/>
  <c r="B13" i="18"/>
  <c r="C353" i="26"/>
  <c r="B507" i="18"/>
  <c r="G611" i="24"/>
  <c r="E291" i="15"/>
  <c r="B464" i="18"/>
  <c r="G313" i="24"/>
  <c r="E431" i="15"/>
  <c r="B30" i="18"/>
  <c r="C352" i="26"/>
  <c r="B60" i="18"/>
  <c r="C395" i="26"/>
  <c r="G442" i="24"/>
  <c r="E799" i="15"/>
  <c r="B612" i="18"/>
  <c r="G306" i="24"/>
  <c r="E963" i="15"/>
  <c r="B699" i="18"/>
  <c r="E371" i="15"/>
  <c r="C152" i="26"/>
  <c r="E1074" i="15"/>
  <c r="B712" i="18"/>
  <c r="C214" i="26"/>
  <c r="E171" i="15"/>
  <c r="E1149" i="15"/>
  <c r="E1116" i="15"/>
  <c r="E1107" i="15"/>
  <c r="E1110" i="15"/>
  <c r="E1162" i="15"/>
  <c r="E1138" i="15"/>
  <c r="E922" i="15"/>
  <c r="E938" i="15"/>
  <c r="E42" i="15"/>
  <c r="E390" i="15"/>
  <c r="E352" i="15"/>
  <c r="E164" i="15"/>
  <c r="E50" i="15"/>
  <c r="B72" i="18"/>
  <c r="C261" i="26"/>
  <c r="C364" i="26"/>
  <c r="B134" i="18"/>
  <c r="C198" i="26"/>
  <c r="G61" i="24"/>
  <c r="E324" i="15"/>
  <c r="B710" i="18"/>
  <c r="C229" i="26"/>
  <c r="E685" i="15"/>
  <c r="B39" i="18"/>
  <c r="G95" i="24"/>
  <c r="E681" i="15"/>
  <c r="B582" i="18"/>
  <c r="E154" i="15"/>
  <c r="B288" i="18"/>
  <c r="G490" i="24"/>
  <c r="E766" i="15"/>
  <c r="C328" i="26"/>
  <c r="G487" i="24"/>
  <c r="E725" i="15"/>
  <c r="B754" i="18"/>
  <c r="C223" i="26"/>
  <c r="B648" i="18"/>
  <c r="G537" i="24"/>
  <c r="G324" i="24"/>
  <c r="E147" i="15"/>
  <c r="G636" i="24"/>
  <c r="E1056" i="15"/>
  <c r="B394" i="18"/>
  <c r="C147" i="26"/>
  <c r="E550" i="15"/>
  <c r="G562" i="24"/>
  <c r="E763" i="15"/>
  <c r="C165" i="26"/>
  <c r="E1008" i="15"/>
  <c r="E827" i="15"/>
  <c r="E809" i="15"/>
  <c r="E759" i="15"/>
  <c r="E906" i="15"/>
  <c r="E882" i="15"/>
  <c r="E849" i="15"/>
  <c r="E598" i="15"/>
  <c r="E666" i="15"/>
  <c r="E448" i="15"/>
  <c r="E296" i="15"/>
  <c r="E69" i="15"/>
  <c r="E382" i="15"/>
  <c r="E457" i="15"/>
  <c r="G518" i="24"/>
  <c r="G266" i="24"/>
  <c r="G39" i="24"/>
  <c r="E758" i="15"/>
  <c r="G190" i="24"/>
  <c r="E560" i="15"/>
  <c r="G644" i="24"/>
  <c r="E1111" i="15"/>
  <c r="G639" i="24"/>
  <c r="G638" i="24"/>
  <c r="G637" i="24"/>
  <c r="E1041" i="15"/>
  <c r="G153" i="24"/>
  <c r="E848" i="15"/>
  <c r="C163" i="26"/>
  <c r="G298" i="24"/>
  <c r="E273" i="15"/>
  <c r="B833" i="18"/>
  <c r="C140" i="26"/>
  <c r="E491" i="15"/>
  <c r="E54" i="15"/>
  <c r="B671" i="18"/>
  <c r="G559" i="24"/>
  <c r="E379" i="15"/>
  <c r="G405" i="24"/>
  <c r="E464" i="15"/>
  <c r="B337" i="18"/>
  <c r="G94" i="24"/>
  <c r="E768" i="15"/>
  <c r="B15" i="18"/>
  <c r="C118" i="26"/>
  <c r="B354" i="18"/>
  <c r="C112" i="26"/>
  <c r="B499" i="18"/>
  <c r="C129" i="26"/>
  <c r="B115" i="18"/>
  <c r="C106" i="26"/>
  <c r="C16" i="26"/>
  <c r="G118" i="24"/>
  <c r="G121" i="24"/>
  <c r="G124" i="24"/>
  <c r="E1145" i="15"/>
  <c r="E767" i="15"/>
  <c r="G77" i="24"/>
  <c r="E219" i="15"/>
  <c r="B403" i="18"/>
  <c r="G328" i="24"/>
  <c r="E217" i="15"/>
  <c r="E1067" i="15"/>
  <c r="E514" i="15"/>
  <c r="B494" i="18"/>
  <c r="G99" i="24"/>
  <c r="E244" i="15"/>
  <c r="B190" i="18"/>
  <c r="G236" i="24"/>
  <c r="G54" i="24"/>
  <c r="E214" i="15"/>
  <c r="G53" i="24"/>
  <c r="E727" i="15"/>
  <c r="E539" i="15"/>
  <c r="E212" i="15"/>
  <c r="E723" i="15"/>
  <c r="E211" i="15"/>
  <c r="E743" i="15"/>
  <c r="E734" i="15"/>
  <c r="E510" i="15"/>
  <c r="E416" i="15"/>
  <c r="B794" i="18"/>
  <c r="G604" i="24"/>
  <c r="G575" i="24"/>
  <c r="E613" i="15"/>
  <c r="B23" i="18"/>
  <c r="G558" i="24"/>
  <c r="E1015" i="15"/>
  <c r="B78" i="18"/>
  <c r="G114" i="24"/>
  <c r="E178" i="15"/>
  <c r="E177" i="15"/>
  <c r="E394" i="15"/>
  <c r="G24" i="24"/>
  <c r="E185" i="15"/>
  <c r="G455" i="24"/>
  <c r="E192" i="15"/>
  <c r="G25" i="24"/>
  <c r="E186" i="15"/>
  <c r="B404" i="18"/>
  <c r="G296" i="24"/>
  <c r="E812" i="15"/>
  <c r="E507" i="15"/>
  <c r="G476" i="24"/>
  <c r="G503" i="24"/>
  <c r="G224" i="24"/>
  <c r="E868" i="15"/>
  <c r="B164" i="18"/>
  <c r="C153" i="26"/>
  <c r="G446" i="24"/>
  <c r="G214" i="24"/>
  <c r="E810" i="15"/>
  <c r="E505" i="15"/>
  <c r="E347" i="15"/>
  <c r="B590" i="18"/>
  <c r="C340" i="26"/>
  <c r="G549" i="24"/>
  <c r="E820" i="15"/>
  <c r="G220" i="24"/>
  <c r="E717" i="15"/>
  <c r="B800" i="18"/>
  <c r="E77" i="15"/>
  <c r="C186" i="26"/>
  <c r="G527" i="24"/>
  <c r="G519" i="24"/>
  <c r="E239" i="15"/>
  <c r="C374" i="26"/>
  <c r="E231" i="15"/>
  <c r="E223" i="15"/>
  <c r="B649" i="18"/>
  <c r="G583" i="24"/>
  <c r="E880" i="15"/>
  <c r="C265" i="26"/>
  <c r="G257" i="24"/>
  <c r="G267" i="24"/>
  <c r="E417" i="15"/>
  <c r="G447" i="24"/>
  <c r="E714" i="15"/>
  <c r="E916" i="15"/>
  <c r="E140" i="15"/>
  <c r="G202" i="24"/>
  <c r="E368" i="15"/>
  <c r="C269" i="26"/>
  <c r="C288" i="26"/>
  <c r="B347" i="18"/>
  <c r="E267" i="15"/>
  <c r="B333" i="18"/>
  <c r="C194" i="26"/>
  <c r="G35" i="24"/>
  <c r="E987" i="15"/>
  <c r="C302" i="26"/>
  <c r="C177" i="26"/>
  <c r="G208" i="24"/>
  <c r="G195" i="24"/>
  <c r="G62" i="24"/>
  <c r="E753" i="15"/>
  <c r="E170" i="15"/>
  <c r="E439" i="15"/>
  <c r="E144" i="15"/>
  <c r="B802" i="18"/>
  <c r="E366" i="15"/>
  <c r="G140" i="24"/>
  <c r="E655" i="15"/>
  <c r="E674" i="15"/>
  <c r="E650" i="15"/>
  <c r="C331" i="26"/>
  <c r="E260" i="15"/>
  <c r="C268" i="26"/>
  <c r="E976" i="15"/>
  <c r="E328" i="15"/>
  <c r="E258" i="15"/>
  <c r="E970" i="15"/>
  <c r="E255" i="15"/>
  <c r="E326" i="15"/>
  <c r="G311" i="24"/>
  <c r="E811" i="15"/>
  <c r="E793" i="15"/>
  <c r="E496" i="15"/>
  <c r="E15" i="15"/>
  <c r="E84" i="15"/>
  <c r="C308" i="26"/>
  <c r="G169" i="24"/>
  <c r="E14" i="15"/>
  <c r="G256" i="24"/>
  <c r="E791" i="15"/>
  <c r="G657" i="24"/>
  <c r="E1104" i="15"/>
  <c r="E786" i="15"/>
  <c r="E5" i="15"/>
  <c r="E494" i="15"/>
  <c r="G44" i="24"/>
  <c r="E737" i="15"/>
  <c r="E513" i="15"/>
  <c r="G531" i="24"/>
  <c r="G513" i="24"/>
  <c r="G606" i="24"/>
  <c r="G154" i="24"/>
  <c r="G134" i="24"/>
  <c r="G126" i="24"/>
  <c r="G14" i="24"/>
  <c r="G339" i="24"/>
  <c r="G147" i="24"/>
  <c r="G110" i="24"/>
  <c r="E1125" i="15"/>
  <c r="G33" i="24"/>
  <c r="G615" i="24"/>
  <c r="E444" i="15"/>
  <c r="E135" i="15"/>
  <c r="C135" i="26"/>
  <c r="C179" i="26"/>
  <c r="G444" i="24"/>
  <c r="G439" i="24"/>
  <c r="E924" i="15"/>
  <c r="G98" i="24"/>
  <c r="E804" i="15"/>
  <c r="C298" i="26"/>
  <c r="C174" i="26"/>
  <c r="G159" i="24"/>
  <c r="E778" i="15"/>
  <c r="G379" i="24"/>
  <c r="E392" i="15"/>
  <c r="E437" i="15"/>
  <c r="E131" i="15"/>
  <c r="B261" i="18"/>
  <c r="E1063" i="15"/>
  <c r="B810" i="18"/>
  <c r="G612" i="24"/>
  <c r="E754" i="15"/>
  <c r="E1139" i="15"/>
  <c r="B741" i="18"/>
  <c r="E1031" i="15"/>
  <c r="G219" i="24"/>
  <c r="E220" i="15"/>
  <c r="B307" i="18"/>
  <c r="C108" i="26"/>
  <c r="G493" i="24"/>
  <c r="E23" i="15"/>
  <c r="G81" i="24"/>
  <c r="E357" i="15"/>
  <c r="B722" i="18"/>
  <c r="G167" i="24"/>
  <c r="G68" i="24"/>
  <c r="G235" i="24"/>
  <c r="E356" i="15"/>
  <c r="B234" i="18"/>
  <c r="E543" i="15"/>
  <c r="G642" i="24"/>
  <c r="E1092" i="15"/>
  <c r="C189" i="26"/>
  <c r="G535" i="24"/>
  <c r="E263" i="15"/>
  <c r="C324" i="26"/>
  <c r="E1185" i="15"/>
  <c r="E1184" i="15"/>
  <c r="G368" i="24"/>
  <c r="E600" i="15"/>
  <c r="G133" i="24"/>
  <c r="E506" i="15"/>
  <c r="B572" i="18"/>
  <c r="E547" i="15"/>
  <c r="C231" i="26"/>
  <c r="E953" i="15"/>
  <c r="E558" i="15"/>
  <c r="G592" i="24"/>
  <c r="E1006" i="15"/>
  <c r="G338" i="24"/>
  <c r="E277" i="15"/>
  <c r="G42" i="24"/>
  <c r="E152" i="15"/>
  <c r="E1060" i="15"/>
  <c r="E1033" i="15"/>
  <c r="C224" i="26"/>
  <c r="G382" i="24"/>
  <c r="G360" i="24"/>
  <c r="G231" i="24"/>
  <c r="E145" i="15"/>
  <c r="C382" i="26"/>
  <c r="C221" i="26"/>
  <c r="C216" i="26"/>
  <c r="C145" i="26"/>
  <c r="B129" i="18"/>
  <c r="C274" i="26"/>
  <c r="C141" i="26"/>
  <c r="G631" i="24"/>
  <c r="E1089" i="15"/>
  <c r="G563" i="24"/>
  <c r="E528" i="15"/>
  <c r="G635" i="24"/>
  <c r="G634" i="24"/>
  <c r="E1101" i="15"/>
  <c r="G464" i="24"/>
  <c r="G475" i="24"/>
  <c r="E605" i="15"/>
  <c r="C372" i="26"/>
  <c r="G186" i="24"/>
  <c r="E860" i="15"/>
  <c r="C396" i="26"/>
  <c r="G334" i="24"/>
  <c r="G320" i="24"/>
  <c r="E632" i="15"/>
  <c r="E99" i="15"/>
  <c r="C176" i="26"/>
  <c r="G404" i="24"/>
  <c r="E96" i="15"/>
  <c r="B179" i="18"/>
  <c r="G402" i="24"/>
  <c r="E691" i="15"/>
  <c r="E653" i="15"/>
  <c r="E629" i="15"/>
  <c r="E24" i="15"/>
  <c r="E111" i="15"/>
  <c r="E310" i="15"/>
  <c r="C387" i="26"/>
  <c r="E942" i="15"/>
  <c r="E78" i="15"/>
  <c r="G622" i="24"/>
  <c r="C101" i="26"/>
  <c r="E516" i="15"/>
  <c r="C367" i="26"/>
  <c r="C204" i="26"/>
  <c r="G603" i="24"/>
  <c r="E570" i="15"/>
  <c r="G551" i="24"/>
  <c r="G198" i="24"/>
  <c r="E594" i="15"/>
  <c r="G192" i="24"/>
  <c r="E958" i="15"/>
  <c r="G378" i="24"/>
  <c r="G354" i="24"/>
  <c r="E436" i="15"/>
  <c r="G473" i="24"/>
  <c r="E704" i="15"/>
  <c r="B308" i="18"/>
  <c r="G64" i="24"/>
  <c r="E133" i="15"/>
  <c r="G305" i="24"/>
  <c r="E31" i="15"/>
  <c r="C307" i="26"/>
  <c r="G590" i="24"/>
  <c r="E1160" i="15"/>
  <c r="E358" i="15"/>
  <c r="E57" i="15"/>
  <c r="E70" i="15"/>
  <c r="E43" i="15"/>
  <c r="C375" i="26"/>
  <c r="G454" i="24"/>
  <c r="E1153" i="15"/>
  <c r="C400" i="26"/>
  <c r="G352" i="24"/>
  <c r="G348" i="24"/>
  <c r="G353" i="24"/>
  <c r="G349" i="24"/>
  <c r="G350" i="24"/>
  <c r="G343" i="24"/>
  <c r="G347" i="24"/>
  <c r="G346" i="24"/>
  <c r="G351" i="24"/>
  <c r="G345" i="24"/>
  <c r="G331" i="24"/>
  <c r="G315" i="24"/>
  <c r="E1174" i="15"/>
  <c r="G230" i="24"/>
  <c r="G253" i="24"/>
  <c r="G280" i="24"/>
  <c r="G260" i="24"/>
  <c r="G248" i="24"/>
  <c r="G271" i="24"/>
  <c r="E475" i="15"/>
  <c r="G309" i="24"/>
  <c r="E945" i="15"/>
  <c r="E399" i="15"/>
  <c r="E189" i="15"/>
  <c r="G157" i="24"/>
  <c r="G127" i="24"/>
  <c r="E303" i="15"/>
  <c r="G413" i="24"/>
  <c r="E4" i="15"/>
  <c r="G418" i="24"/>
  <c r="E730" i="15"/>
  <c r="E40" i="15"/>
  <c r="C276" i="26"/>
  <c r="E308" i="15"/>
  <c r="G616" i="24"/>
  <c r="E446" i="15"/>
  <c r="G555" i="24"/>
  <c r="G582" i="24"/>
  <c r="E877" i="15"/>
  <c r="B817" i="18"/>
  <c r="G48" i="24"/>
  <c r="B386" i="18"/>
  <c r="G564" i="24"/>
  <c r="G600" i="24"/>
  <c r="E540" i="15"/>
  <c r="E532" i="15"/>
  <c r="B756" i="18"/>
  <c r="G46" i="24"/>
  <c r="E235" i="15"/>
  <c r="B376" i="18"/>
  <c r="G213" i="24"/>
  <c r="E120" i="15"/>
  <c r="G526" i="24"/>
  <c r="E116" i="15"/>
  <c r="B733" i="18"/>
  <c r="C23" i="26"/>
  <c r="G15" i="24"/>
  <c r="E1024" i="15"/>
  <c r="E890" i="15"/>
  <c r="E1010" i="15"/>
  <c r="E1029" i="15"/>
  <c r="E872" i="15"/>
  <c r="B121" i="18"/>
  <c r="G242" i="24"/>
  <c r="E251" i="15"/>
  <c r="B501" i="18"/>
  <c r="G88" i="24"/>
  <c r="E657" i="15"/>
  <c r="E652" i="15"/>
  <c r="B468" i="18"/>
  <c r="C206" i="26"/>
  <c r="G465" i="24"/>
  <c r="E611" i="15"/>
  <c r="E485" i="15"/>
  <c r="G546" i="24"/>
  <c r="E304" i="15"/>
  <c r="B716" i="18"/>
  <c r="C202" i="26"/>
  <c r="G514" i="24"/>
  <c r="G117" i="24"/>
  <c r="E317" i="15"/>
  <c r="G576" i="24"/>
  <c r="G13" i="24"/>
  <c r="E1123" i="15"/>
  <c r="G414" i="24"/>
  <c r="G390" i="24"/>
  <c r="E225" i="15"/>
  <c r="B777" i="18"/>
  <c r="C172" i="26"/>
  <c r="G441" i="24"/>
  <c r="E576" i="15"/>
  <c r="B325" i="18"/>
  <c r="G586" i="24"/>
  <c r="E1161" i="15"/>
  <c r="E1172" i="15"/>
  <c r="E1077" i="15"/>
  <c r="G596" i="24"/>
  <c r="E936" i="15"/>
  <c r="E162" i="15"/>
  <c r="B742" i="18"/>
  <c r="C181" i="26"/>
  <c r="G602" i="24"/>
  <c r="G453" i="24"/>
  <c r="E176" i="15"/>
  <c r="B292" i="18"/>
  <c r="G254" i="24"/>
  <c r="G289" i="24"/>
  <c r="G261" i="24"/>
  <c r="G249" i="24"/>
  <c r="G304" i="24"/>
  <c r="G272" i="24"/>
  <c r="E682" i="15"/>
  <c r="E30" i="15"/>
  <c r="C299" i="26"/>
  <c r="G160" i="24"/>
  <c r="E680" i="15"/>
  <c r="B362" i="18"/>
  <c r="G359" i="24"/>
  <c r="E128" i="15"/>
  <c r="B263" i="18"/>
  <c r="G372" i="24"/>
  <c r="E909" i="15"/>
  <c r="E721" i="15"/>
  <c r="C327" i="26"/>
  <c r="C279" i="26"/>
  <c r="G486" i="24"/>
  <c r="E724" i="15"/>
  <c r="B323" i="18"/>
  <c r="G655" i="24"/>
  <c r="E1038" i="15"/>
  <c r="E1055" i="15"/>
  <c r="E1073" i="15"/>
  <c r="E1052" i="15"/>
  <c r="E1070" i="15"/>
  <c r="G607" i="24"/>
  <c r="E756" i="15"/>
  <c r="G83" i="24"/>
  <c r="E559" i="15"/>
  <c r="G593" i="24"/>
  <c r="E1166" i="15"/>
  <c r="G223" i="24"/>
  <c r="E247" i="15"/>
  <c r="G243" i="24"/>
  <c r="E252" i="15"/>
  <c r="B331" i="18"/>
  <c r="C371" i="26"/>
  <c r="G108" i="24"/>
  <c r="E378" i="15"/>
  <c r="G641" i="24"/>
  <c r="E1081" i="15"/>
  <c r="G19" i="24"/>
  <c r="E949" i="15"/>
  <c r="B448" i="18"/>
  <c r="G630" i="24"/>
  <c r="E1090" i="15"/>
  <c r="B696" i="18"/>
  <c r="G632" i="24"/>
  <c r="E1093" i="15"/>
  <c r="B71" i="18"/>
  <c r="C104" i="26"/>
  <c r="G489" i="24"/>
  <c r="G73" i="24"/>
  <c r="E139" i="15"/>
  <c r="G412" i="24"/>
  <c r="E975" i="15"/>
  <c r="G237" i="24"/>
  <c r="G389" i="24"/>
  <c r="E451" i="15"/>
  <c r="B461" i="18"/>
  <c r="C384" i="26"/>
  <c r="C187" i="26"/>
  <c r="G543" i="24"/>
  <c r="E1155" i="15"/>
  <c r="E526" i="15"/>
  <c r="E577" i="15"/>
  <c r="E468" i="15"/>
  <c r="E477" i="15"/>
  <c r="E372" i="15"/>
  <c r="E245" i="15"/>
  <c r="G199" i="24"/>
  <c r="E525" i="15"/>
  <c r="G76" i="24"/>
  <c r="E1188" i="15"/>
  <c r="B206" i="18"/>
  <c r="G388" i="24"/>
  <c r="E216" i="15"/>
  <c r="C389" i="26"/>
  <c r="G93" i="24"/>
  <c r="C325" i="26"/>
  <c r="E762" i="15"/>
  <c r="E745" i="15"/>
  <c r="E1142" i="15"/>
  <c r="E738" i="15"/>
  <c r="E408" i="15"/>
  <c r="E105" i="15"/>
  <c r="B669" i="18"/>
  <c r="G495" i="24"/>
  <c r="E710" i="15"/>
  <c r="B274" i="18"/>
  <c r="G297" i="24"/>
  <c r="E270" i="15"/>
  <c r="B114" i="18"/>
  <c r="C117" i="26"/>
  <c r="B571" i="18"/>
  <c r="E782" i="15"/>
  <c r="B192" i="18"/>
  <c r="G90" i="24"/>
  <c r="E851" i="15"/>
  <c r="B663" i="18"/>
  <c r="C315" i="26"/>
  <c r="G172" i="24"/>
  <c r="C196" i="26"/>
  <c r="G203" i="24"/>
  <c r="E191" i="15"/>
  <c r="C235" i="26"/>
  <c r="G30" i="24"/>
  <c r="E203" i="15"/>
  <c r="C232" i="26"/>
  <c r="E676" i="15"/>
  <c r="E773" i="15"/>
  <c r="G245" i="24"/>
  <c r="E202" i="15"/>
  <c r="G373" i="24"/>
  <c r="E850" i="15"/>
  <c r="E842" i="15"/>
  <c r="E17" i="15"/>
  <c r="B643" i="18"/>
  <c r="G416" i="24"/>
  <c r="E10" i="15"/>
  <c r="C304" i="26"/>
  <c r="G163" i="24"/>
  <c r="E146" i="15"/>
  <c r="G166" i="24"/>
  <c r="E229" i="15"/>
  <c r="G621" i="24"/>
  <c r="E236" i="15"/>
  <c r="B37" i="18"/>
  <c r="G619" i="24"/>
  <c r="E428" i="15"/>
  <c r="B719" i="18"/>
  <c r="E892" i="15"/>
  <c r="G290" i="24"/>
  <c r="E673" i="15"/>
  <c r="E983" i="15"/>
  <c r="E769" i="15"/>
  <c r="B570" i="18"/>
  <c r="C305" i="26"/>
  <c r="G164" i="24"/>
  <c r="E175" i="15"/>
  <c r="G74" i="24"/>
  <c r="E403" i="15"/>
  <c r="C15" i="26"/>
  <c r="G141" i="24"/>
  <c r="E61" i="15"/>
  <c r="G340" i="24"/>
  <c r="E886" i="15"/>
  <c r="B275" i="18"/>
  <c r="G589" i="24"/>
  <c r="E856" i="15"/>
  <c r="B795" i="18"/>
  <c r="G364" i="24"/>
  <c r="E563" i="15"/>
  <c r="E974" i="15"/>
  <c r="E257" i="15"/>
  <c r="G488" i="24"/>
  <c r="E266" i="15"/>
  <c r="C378" i="26"/>
  <c r="G122" i="24"/>
  <c r="G3" i="24"/>
  <c r="E201" i="15"/>
  <c r="B472" i="18"/>
  <c r="C297" i="26"/>
  <c r="C4" i="26"/>
  <c r="E169" i="15"/>
  <c r="C330" i="26"/>
  <c r="E259" i="15"/>
  <c r="C166" i="26"/>
  <c r="E566" i="15"/>
  <c r="E966" i="15"/>
  <c r="E327" i="15"/>
  <c r="C12" i="26"/>
  <c r="G47" i="24"/>
  <c r="E53" i="15"/>
  <c r="B177" i="18"/>
  <c r="E272" i="15"/>
  <c r="G433" i="24"/>
  <c r="G34" i="24"/>
  <c r="E788" i="15"/>
  <c r="C406" i="26"/>
  <c r="G609" i="24"/>
  <c r="E761" i="15"/>
  <c r="G502" i="24"/>
  <c r="E9" i="15"/>
  <c r="G101" i="24"/>
  <c r="E785" i="15"/>
  <c r="G618" i="24"/>
  <c r="E736" i="15"/>
  <c r="E447" i="15"/>
  <c r="E512" i="15"/>
  <c r="E398" i="15"/>
  <c r="G640" i="24"/>
  <c r="E1108" i="15"/>
  <c r="G384" i="24"/>
  <c r="E927" i="15"/>
  <c r="E395" i="15"/>
  <c r="E442" i="15"/>
  <c r="E180" i="15"/>
  <c r="E67" i="15"/>
  <c r="E82" i="15"/>
  <c r="G458" i="24"/>
  <c r="G524" i="24"/>
  <c r="E424" i="15"/>
  <c r="B792" i="18"/>
  <c r="G377" i="24"/>
  <c r="E434" i="15"/>
  <c r="E389" i="15"/>
  <c r="B228" i="18"/>
  <c r="C130" i="26"/>
  <c r="G102" i="24"/>
  <c r="E38" i="15"/>
  <c r="E969" i="15"/>
  <c r="E660" i="15"/>
  <c r="E542" i="15"/>
  <c r="E333" i="15"/>
  <c r="E374" i="15"/>
  <c r="E319" i="15"/>
  <c r="E253" i="15"/>
  <c r="G498" i="24"/>
  <c r="E35" i="15"/>
  <c r="G552" i="24"/>
  <c r="G335" i="24"/>
  <c r="G139" i="24"/>
  <c r="E693" i="15"/>
  <c r="B132" i="18"/>
  <c r="G66" i="24"/>
  <c r="E55" i="15"/>
  <c r="G566" i="24"/>
  <c r="E200" i="15"/>
  <c r="B252" i="18"/>
  <c r="E1062" i="15"/>
  <c r="C323" i="26"/>
  <c r="E1183" i="15"/>
  <c r="E1182" i="15"/>
  <c r="G367" i="24"/>
  <c r="E599" i="15"/>
  <c r="G436" i="24"/>
  <c r="E298" i="15"/>
  <c r="B240" i="18"/>
  <c r="E1034" i="15"/>
  <c r="E1061" i="15"/>
  <c r="G105" i="24"/>
  <c r="G60" i="24"/>
  <c r="G8" i="24"/>
  <c r="E1007" i="15"/>
  <c r="G469" i="24"/>
  <c r="E1005" i="15"/>
  <c r="C133" i="26"/>
  <c r="C134" i="26"/>
  <c r="E1028" i="15"/>
  <c r="E1016" i="15"/>
  <c r="E867" i="15"/>
  <c r="E1023" i="15"/>
  <c r="E885" i="15"/>
  <c r="E853" i="15"/>
  <c r="E1013" i="15"/>
  <c r="E1009" i="15"/>
  <c r="G568" i="24"/>
  <c r="E875" i="15"/>
  <c r="C150" i="26"/>
  <c r="E1187" i="15"/>
  <c r="C11" i="26"/>
  <c r="G144" i="24"/>
  <c r="E490" i="15"/>
  <c r="C146" i="26"/>
  <c r="E846" i="15"/>
  <c r="E840" i="15"/>
  <c r="E488" i="15"/>
  <c r="G633" i="24"/>
  <c r="E1088" i="15"/>
  <c r="G366" i="24"/>
  <c r="E527" i="15"/>
  <c r="G423" i="24"/>
  <c r="E28" i="15"/>
  <c r="G617" i="24"/>
  <c r="E511" i="15"/>
  <c r="G654" i="24"/>
  <c r="E1083" i="15"/>
  <c r="G319" i="24"/>
  <c r="E98" i="15"/>
  <c r="C175" i="26"/>
  <c r="G403" i="24"/>
  <c r="E113" i="15"/>
  <c r="E95" i="15"/>
  <c r="B2" i="18"/>
  <c r="G395" i="24"/>
  <c r="E91" i="15"/>
  <c r="C312" i="26"/>
  <c r="G180" i="24"/>
  <c r="E887" i="15"/>
  <c r="E813" i="15"/>
  <c r="E775" i="15"/>
  <c r="E677" i="15"/>
  <c r="E669" i="15"/>
  <c r="E992" i="15"/>
  <c r="E980" i="15"/>
  <c r="E794" i="15"/>
  <c r="E746" i="15"/>
  <c r="E591" i="15"/>
  <c r="E967" i="15"/>
  <c r="E955" i="15"/>
  <c r="E917" i="15"/>
  <c r="E869" i="15"/>
  <c r="E833" i="15"/>
  <c r="E739" i="15"/>
  <c r="E606" i="15"/>
  <c r="E534" i="15"/>
  <c r="E912" i="15"/>
  <c r="E896" i="15"/>
  <c r="E764" i="15"/>
  <c r="E696" i="15"/>
  <c r="E658" i="15"/>
  <c r="E645" i="15"/>
  <c r="E460" i="15"/>
  <c r="E452" i="15"/>
  <c r="E268" i="15"/>
  <c r="E240" i="15"/>
  <c r="E85" i="15"/>
  <c r="E73" i="15"/>
  <c r="E584" i="15"/>
  <c r="E568" i="15"/>
  <c r="E471" i="15"/>
  <c r="E419" i="15"/>
  <c r="E348" i="15"/>
  <c r="E197" i="15"/>
  <c r="E157" i="15"/>
  <c r="E137" i="15"/>
  <c r="E60" i="15"/>
  <c r="E46" i="15"/>
  <c r="E517" i="15"/>
  <c r="E410" i="15"/>
  <c r="E385" i="15"/>
  <c r="E360" i="15"/>
  <c r="E281" i="15"/>
  <c r="E124" i="15"/>
  <c r="E108" i="15"/>
  <c r="E497" i="15"/>
  <c r="E481" i="15"/>
  <c r="E429" i="15"/>
  <c r="E401" i="15"/>
  <c r="E338" i="15"/>
  <c r="G598" i="24"/>
  <c r="E941" i="15"/>
  <c r="C391" i="26"/>
  <c r="G301" i="24"/>
  <c r="G252" i="24"/>
  <c r="G259" i="24"/>
  <c r="G247" i="24"/>
  <c r="G227" i="24"/>
  <c r="E1186" i="15"/>
  <c r="E332" i="15"/>
  <c r="E474" i="15"/>
  <c r="G376" i="24"/>
  <c r="E588" i="15"/>
  <c r="G406" i="24"/>
  <c r="E465" i="15"/>
  <c r="C200" i="26"/>
  <c r="G251" i="24"/>
  <c r="E421" i="15"/>
  <c r="C168" i="26"/>
  <c r="G279" i="24"/>
  <c r="E433" i="15"/>
  <c r="E899" i="15"/>
  <c r="E700" i="15"/>
  <c r="E22" i="15"/>
  <c r="G321" i="24"/>
  <c r="E589" i="15"/>
  <c r="E393" i="15"/>
  <c r="G383" i="24"/>
  <c r="E590" i="15"/>
  <c r="C311" i="26"/>
  <c r="G177" i="24"/>
  <c r="E832" i="15"/>
  <c r="C246" i="26"/>
  <c r="E343" i="15"/>
  <c r="G545" i="24"/>
  <c r="E1167" i="15"/>
  <c r="C310" i="26"/>
  <c r="G179" i="24"/>
  <c r="E533" i="15"/>
  <c r="C294" i="26"/>
  <c r="E891" i="15"/>
  <c r="E1019" i="15"/>
  <c r="E1011" i="15"/>
  <c r="E854" i="15"/>
  <c r="E1030" i="15"/>
  <c r="E1014" i="15"/>
  <c r="E873" i="15"/>
  <c r="E1025" i="15"/>
  <c r="G31" i="24"/>
  <c r="E287" i="15"/>
  <c r="C282" i="26"/>
  <c r="E450" i="15"/>
  <c r="E184" i="15"/>
  <c r="G521" i="24"/>
  <c r="E293" i="15"/>
  <c r="C291" i="26"/>
  <c r="G425" i="24"/>
  <c r="E218" i="15"/>
  <c r="C301" i="26"/>
  <c r="G161" i="24"/>
  <c r="E168" i="15"/>
  <c r="E112" i="15"/>
  <c r="G479" i="24"/>
  <c r="E479" i="15"/>
  <c r="G131" i="24"/>
  <c r="E1148" i="15"/>
  <c r="C271" i="26"/>
  <c r="E712" i="15"/>
  <c r="E857" i="15"/>
  <c r="E617" i="15"/>
  <c r="E369" i="15"/>
  <c r="E208" i="15"/>
  <c r="C248" i="26"/>
  <c r="C116" i="26"/>
  <c r="B229" i="18"/>
  <c r="E711" i="15"/>
  <c r="G581" i="24"/>
  <c r="G573" i="24"/>
  <c r="G553" i="24"/>
  <c r="G284" i="24"/>
  <c r="G37" i="24"/>
  <c r="E823" i="15"/>
  <c r="E640" i="15"/>
  <c r="B43" i="18"/>
  <c r="G380" i="24"/>
  <c r="G317" i="24"/>
  <c r="E440" i="15"/>
  <c r="B577" i="18"/>
  <c r="G295" i="24"/>
  <c r="E597" i="15"/>
  <c r="B32" i="18"/>
  <c r="C295" i="26"/>
  <c r="G246" i="24"/>
  <c r="E835" i="15"/>
  <c r="E608" i="15"/>
  <c r="G578" i="24"/>
  <c r="E687" i="15"/>
  <c r="G201" i="24"/>
  <c r="E831" i="15"/>
  <c r="E644" i="15"/>
  <c r="E567" i="15"/>
  <c r="E954" i="15"/>
  <c r="E604" i="15"/>
  <c r="E750" i="15"/>
  <c r="E129" i="15"/>
  <c r="C236" i="26"/>
  <c r="E1158" i="15"/>
  <c r="B609" i="18"/>
  <c r="C120" i="26"/>
  <c r="E950" i="15"/>
  <c r="B569" i="18"/>
  <c r="C306" i="26"/>
  <c r="G165" i="24"/>
  <c r="E503" i="15"/>
  <c r="B146" i="18"/>
  <c r="G468" i="24"/>
  <c r="G496" i="24"/>
  <c r="G429" i="24"/>
  <c r="G12" i="24"/>
  <c r="E962" i="15"/>
  <c r="C394" i="26"/>
  <c r="G440" i="24"/>
  <c r="E575" i="15"/>
  <c r="C319" i="26"/>
  <c r="C158" i="26"/>
  <c r="G625" i="24"/>
  <c r="E404" i="15"/>
  <c r="E141" i="15"/>
  <c r="E89" i="15"/>
  <c r="G23" i="24"/>
  <c r="E562" i="15"/>
  <c r="G216" i="24"/>
  <c r="E292" i="15"/>
  <c r="B541" i="18"/>
  <c r="C3" i="26"/>
  <c r="E935" i="15"/>
  <c r="E161" i="15"/>
  <c r="C373" i="26"/>
  <c r="G278" i="24"/>
  <c r="E925" i="15"/>
  <c r="B293" i="18"/>
  <c r="C127" i="26"/>
  <c r="G282" i="24"/>
  <c r="E683" i="15"/>
  <c r="B793" i="18"/>
  <c r="G401" i="24"/>
  <c r="E679" i="15"/>
  <c r="C365" i="26"/>
  <c r="C262" i="26"/>
  <c r="B87" i="18"/>
  <c r="G597" i="24"/>
  <c r="E143" i="15"/>
  <c r="B226" i="18"/>
  <c r="G65" i="24"/>
  <c r="E79" i="15"/>
  <c r="G650" i="24"/>
  <c r="E1046" i="15"/>
  <c r="E1072" i="15"/>
  <c r="E1054" i="15"/>
  <c r="C402" i="26"/>
  <c r="E1051" i="15"/>
  <c r="E1069" i="15"/>
  <c r="G561" i="24"/>
  <c r="E565" i="15"/>
  <c r="G222" i="24"/>
  <c r="E234" i="15"/>
  <c r="G659" i="24"/>
  <c r="E1043" i="15"/>
  <c r="G189" i="24"/>
  <c r="E557" i="15"/>
  <c r="G585" i="24"/>
  <c r="E1157" i="15"/>
  <c r="E583" i="15"/>
  <c r="E893" i="15"/>
  <c r="E554" i="15"/>
  <c r="E986" i="15"/>
  <c r="E928" i="15"/>
  <c r="E492" i="15"/>
  <c r="E396" i="15"/>
  <c r="E407" i="15"/>
  <c r="E181" i="15"/>
  <c r="E68" i="15"/>
  <c r="E56" i="15"/>
  <c r="E335" i="15"/>
  <c r="E275" i="15"/>
  <c r="B500" i="18"/>
  <c r="C180" i="26"/>
  <c r="E66" i="15"/>
  <c r="G434" i="24"/>
  <c r="E274" i="15"/>
  <c r="C366" i="26"/>
  <c r="G28" i="24"/>
  <c r="E195" i="15"/>
  <c r="C277" i="26"/>
  <c r="G281" i="24"/>
  <c r="G209" i="24"/>
  <c r="E377" i="15"/>
  <c r="G409" i="24"/>
  <c r="E466" i="15"/>
  <c r="C8" i="26"/>
  <c r="G587" i="24"/>
  <c r="E493" i="15"/>
  <c r="C368" i="26"/>
  <c r="C238" i="26"/>
  <c r="C205" i="26"/>
  <c r="G91" i="24"/>
  <c r="G431" i="24"/>
  <c r="G424" i="24"/>
  <c r="E978" i="15"/>
  <c r="E686" i="15"/>
  <c r="E37" i="15"/>
  <c r="E246" i="15"/>
  <c r="G299" i="24"/>
  <c r="E1156" i="15"/>
  <c r="G229" i="24"/>
  <c r="E524" i="15"/>
  <c r="G287" i="24"/>
  <c r="E29" i="15"/>
  <c r="E521" i="15"/>
  <c r="B561" i="18"/>
  <c r="E728" i="15"/>
  <c r="E215" i="15"/>
  <c r="B291" i="18"/>
  <c r="C211" i="26"/>
  <c r="G560" i="24"/>
  <c r="E365" i="15"/>
  <c r="G283" i="24"/>
  <c r="E709" i="15"/>
  <c r="B247" i="18"/>
  <c r="G16" i="24"/>
  <c r="E226" i="15"/>
  <c r="C226" i="26"/>
  <c r="G336" i="24"/>
  <c r="E1026" i="15"/>
  <c r="B34" i="18"/>
  <c r="C369" i="26"/>
  <c r="G119" i="24"/>
  <c r="E901" i="15"/>
  <c r="G20" i="24"/>
  <c r="E951" i="15"/>
  <c r="C273" i="26"/>
  <c r="E947" i="15"/>
  <c r="E933" i="15"/>
  <c r="E48" i="15"/>
  <c r="E204" i="15"/>
  <c r="E75" i="15"/>
  <c r="E63" i="15"/>
  <c r="G540" i="24"/>
  <c r="G522" i="24"/>
  <c r="E1126" i="15"/>
  <c r="C289" i="26"/>
  <c r="G27" i="24"/>
  <c r="C103" i="26"/>
  <c r="G29" i="24"/>
  <c r="E198" i="15"/>
  <c r="B24" i="18"/>
  <c r="C233" i="26"/>
  <c r="E988" i="15"/>
  <c r="C234" i="26"/>
  <c r="G330" i="24"/>
  <c r="G341" i="24"/>
  <c r="E484" i="15"/>
  <c r="E19" i="15"/>
  <c r="B642" i="18"/>
  <c r="G462" i="24"/>
  <c r="E7" i="15"/>
  <c r="G291" i="24"/>
  <c r="E824" i="15"/>
  <c r="C303" i="26"/>
  <c r="G601" i="24"/>
  <c r="E545" i="15"/>
  <c r="C267" i="26"/>
  <c r="E716" i="15"/>
  <c r="E692" i="15"/>
  <c r="G577" i="24"/>
  <c r="E894" i="15"/>
  <c r="E238" i="15"/>
  <c r="B29" i="18"/>
  <c r="E228" i="15"/>
  <c r="G386" i="24"/>
  <c r="E427" i="15"/>
  <c r="B575" i="18"/>
  <c r="C230" i="26"/>
  <c r="B220" i="18"/>
  <c r="C280" i="26"/>
  <c r="B351" i="18"/>
  <c r="G241" i="24"/>
  <c r="E194" i="15"/>
  <c r="G240" i="24"/>
  <c r="E190" i="15"/>
  <c r="G232" i="24"/>
  <c r="E825" i="15"/>
  <c r="C293" i="26"/>
  <c r="E1018" i="15"/>
  <c r="C322" i="26"/>
  <c r="E830" i="15"/>
  <c r="E668" i="15"/>
  <c r="E643" i="15"/>
  <c r="E829" i="15"/>
  <c r="E602" i="15"/>
  <c r="E616" i="15"/>
  <c r="E459" i="15"/>
  <c r="E384" i="15"/>
  <c r="B36" i="18"/>
  <c r="E556" i="15"/>
  <c r="G520" i="24"/>
  <c r="E331" i="15"/>
  <c r="C151" i="26"/>
  <c r="E665" i="15"/>
  <c r="E553" i="15"/>
  <c r="E456" i="15"/>
  <c r="E381" i="15"/>
  <c r="E322" i="15"/>
  <c r="B578" i="18"/>
  <c r="E495" i="15"/>
  <c r="C405" i="26"/>
  <c r="G608" i="24"/>
  <c r="E760" i="15"/>
  <c r="C193" i="26"/>
  <c r="G627" i="24"/>
  <c r="E1143" i="15"/>
  <c r="G43" i="24"/>
  <c r="E345" i="15"/>
  <c r="G460" i="24"/>
  <c r="E232" i="15"/>
  <c r="E509" i="15"/>
  <c r="E426" i="15"/>
  <c r="E779" i="15"/>
  <c r="E661" i="15"/>
  <c r="C162" i="26"/>
  <c r="G129" i="24"/>
  <c r="G303" i="24"/>
  <c r="E777" i="15"/>
  <c r="C191" i="26"/>
  <c r="E789" i="15"/>
  <c r="G41" i="24"/>
  <c r="E6" i="15"/>
  <c r="G438" i="24"/>
  <c r="E923" i="15"/>
  <c r="E65" i="15"/>
  <c r="G396" i="24"/>
  <c r="E500" i="15"/>
  <c r="C228" i="26"/>
  <c r="E538" i="15"/>
  <c r="C314" i="26"/>
  <c r="G174" i="24"/>
  <c r="E993" i="15"/>
  <c r="E814" i="15"/>
  <c r="B576" i="18"/>
  <c r="G125" i="24"/>
  <c r="E855" i="15"/>
  <c r="E703" i="15"/>
  <c r="E1027" i="15"/>
  <c r="E719" i="15"/>
  <c r="E905" i="15"/>
  <c r="E27" i="15"/>
  <c r="G528" i="24"/>
  <c r="E1017" i="15"/>
  <c r="C14" i="26"/>
  <c r="G497" i="24"/>
  <c r="G323" i="24"/>
  <c r="E355" i="15"/>
  <c r="B775" i="18"/>
  <c r="G398" i="24"/>
  <c r="E572" i="15"/>
  <c r="B28" i="18"/>
  <c r="E1137" i="15"/>
  <c r="E1146" i="15"/>
  <c r="B216" i="18"/>
  <c r="E701" i="15"/>
  <c r="E25" i="15"/>
  <c r="G482" i="24"/>
  <c r="E699" i="15"/>
  <c r="G448" i="24"/>
  <c r="E301" i="15"/>
  <c r="G480" i="24"/>
  <c r="E315" i="15"/>
  <c r="G170" i="24"/>
  <c r="E314" i="15"/>
  <c r="G370" i="24"/>
  <c r="G239" i="24"/>
  <c r="E337" i="15"/>
  <c r="C182" i="26"/>
  <c r="E879" i="15"/>
  <c r="G67" i="24"/>
  <c r="E150" i="15"/>
  <c r="E1032" i="15"/>
  <c r="E1059" i="15"/>
  <c r="G80" i="24"/>
  <c r="E881" i="15"/>
  <c r="G145" i="24"/>
  <c r="E878" i="15"/>
  <c r="E148" i="15"/>
  <c r="G194" i="24"/>
  <c r="E1012" i="15"/>
  <c r="G392" i="24"/>
  <c r="E919" i="15"/>
  <c r="E914" i="15"/>
  <c r="E580" i="15"/>
  <c r="E159" i="15"/>
  <c r="G132" i="24"/>
  <c r="E504" i="15"/>
  <c r="G594" i="24"/>
  <c r="E1129" i="15"/>
  <c r="E1175" i="15"/>
  <c r="B809" i="18"/>
  <c r="C171" i="26"/>
  <c r="E376" i="15"/>
  <c r="G152" i="24"/>
  <c r="E735" i="15"/>
  <c r="C6" i="26"/>
  <c r="G533" i="24"/>
  <c r="G193" i="24"/>
  <c r="E166" i="15"/>
  <c r="G111" i="24"/>
  <c r="E898" i="15"/>
  <c r="G647" i="24"/>
  <c r="G629" i="24"/>
  <c r="G652" i="24"/>
  <c r="G648" i="24"/>
  <c r="E1087" i="15"/>
  <c r="G548" i="24"/>
  <c r="G428" i="24"/>
  <c r="G356" i="24"/>
  <c r="G318" i="24"/>
  <c r="G196" i="24"/>
  <c r="G333" i="24"/>
  <c r="G273" i="24"/>
  <c r="G137" i="24"/>
  <c r="G78" i="24"/>
  <c r="G57" i="24"/>
  <c r="E631" i="15"/>
  <c r="E621" i="15"/>
  <c r="E97" i="15"/>
  <c r="E115" i="15"/>
  <c r="C18" i="26"/>
  <c r="G485" i="24"/>
  <c r="E94" i="15"/>
  <c r="C19" i="26"/>
  <c r="E81" i="15"/>
  <c r="G484" i="24"/>
  <c r="G394" i="24"/>
  <c r="C17" i="26"/>
  <c r="G595" i="24"/>
  <c r="G449" i="24"/>
  <c r="G419" i="24"/>
  <c r="G150" i="24"/>
  <c r="G10" i="24"/>
  <c r="E90" i="15"/>
  <c r="B137" i="18"/>
  <c r="G18" i="24"/>
  <c r="E940" i="15"/>
  <c r="G471" i="24"/>
  <c r="G250" i="24"/>
  <c r="G293" i="24"/>
  <c r="G285" i="24"/>
  <c r="G265" i="24"/>
  <c r="G233" i="24"/>
  <c r="G308" i="24"/>
  <c r="G275" i="24"/>
  <c r="G255" i="24"/>
  <c r="E476" i="15"/>
  <c r="G70" i="24"/>
  <c r="E409" i="15"/>
  <c r="C178" i="26"/>
  <c r="G557" i="24"/>
  <c r="E595" i="15"/>
  <c r="C377" i="26"/>
  <c r="G258" i="24"/>
  <c r="E418" i="15"/>
  <c r="E412" i="15"/>
  <c r="E422" i="15"/>
  <c r="G408" i="24"/>
  <c r="E34" i="15"/>
  <c r="B422" i="18"/>
  <c r="C275" i="26"/>
  <c r="C390" i="26"/>
  <c r="G269" i="24"/>
  <c r="G276" i="24"/>
  <c r="C407" i="26"/>
  <c r="G171" i="24"/>
  <c r="C292" i="26"/>
  <c r="G244" i="24"/>
  <c r="E932" i="15"/>
  <c r="E803" i="15"/>
  <c r="G96" i="24"/>
  <c r="G71" i="24"/>
  <c r="E285" i="15"/>
  <c r="C281" i="26"/>
  <c r="E449" i="15"/>
  <c r="E183" i="15"/>
  <c r="C272" i="26"/>
  <c r="E944" i="15"/>
  <c r="E929" i="15"/>
  <c r="E44" i="15"/>
  <c r="E188" i="15"/>
  <c r="E71" i="15"/>
  <c r="E58" i="15"/>
  <c r="G168" i="24"/>
  <c r="E445" i="15"/>
  <c r="G500" i="24"/>
  <c r="G538" i="24"/>
  <c r="G461" i="24"/>
  <c r="G294" i="24"/>
  <c r="E1147" i="15"/>
  <c r="G234" i="24"/>
  <c r="E582" i="15"/>
  <c r="E425" i="15"/>
  <c r="E334" i="15"/>
  <c r="G69" i="24"/>
  <c r="E911" i="15"/>
  <c r="B678" i="18"/>
  <c r="B385" i="18"/>
  <c r="B431" i="18"/>
  <c r="B427" i="18"/>
  <c r="B659" i="18"/>
  <c r="B636" i="18"/>
  <c r="B526" i="18"/>
  <c r="B163" i="18"/>
  <c r="B171" i="18"/>
  <c r="B456" i="18"/>
  <c r="B283" i="18"/>
  <c r="B98" i="18"/>
  <c r="B629" i="18"/>
  <c r="B330" i="18"/>
  <c r="B623" i="18"/>
  <c r="B7" i="18"/>
  <c r="B670" i="18"/>
  <c r="B664" i="18"/>
  <c r="B76" i="18"/>
  <c r="B564" i="18"/>
  <c r="B58" i="18"/>
  <c r="B830" i="18"/>
  <c r="B686" i="18"/>
  <c r="B309" i="18"/>
  <c r="B310" i="18"/>
  <c r="B473" i="18"/>
  <c r="B124" i="18"/>
  <c r="B751" i="18"/>
  <c r="B145" i="18"/>
  <c r="B457" i="18"/>
  <c r="B180" i="18"/>
  <c r="B155" i="18"/>
  <c r="B86" i="18"/>
  <c r="B89" i="18"/>
  <c r="B568" i="18"/>
  <c r="B514" i="18"/>
  <c r="B369" i="18"/>
  <c r="B88" i="18"/>
  <c r="B614" i="18"/>
  <c r="B488" i="18"/>
  <c r="B204" i="18"/>
  <c r="B250" i="18"/>
  <c r="B248" i="18"/>
  <c r="B560" i="18"/>
  <c r="B728" i="18"/>
  <c r="B573" i="18"/>
  <c r="B426" i="18"/>
  <c r="B262" i="18"/>
  <c r="B157" i="18"/>
  <c r="B630" i="18"/>
  <c r="B647" i="18"/>
  <c r="B752" i="18"/>
  <c r="B314" i="18"/>
  <c r="B401" i="18"/>
  <c r="B381" i="18"/>
  <c r="B547" i="18"/>
  <c r="B57" i="18"/>
  <c r="B138" i="18"/>
  <c r="B316" i="18"/>
  <c r="B313" i="18"/>
  <c r="B781" i="18"/>
  <c r="B303" i="18"/>
  <c r="B743" i="18"/>
  <c r="B21" i="18"/>
  <c r="B127" i="18"/>
  <c r="B799" i="18"/>
  <c r="B357" i="18"/>
  <c r="B10" i="18"/>
  <c r="B706" i="18"/>
  <c r="B79" i="18"/>
  <c r="B487" i="18"/>
  <c r="B556" i="18"/>
  <c r="B251" i="18"/>
  <c r="B768" i="18"/>
  <c r="B786" i="18"/>
  <c r="B780" i="18"/>
  <c r="B75" i="18"/>
  <c r="B373" i="18"/>
  <c r="B162" i="18"/>
  <c r="B63" i="18"/>
  <c r="B400" i="18"/>
  <c r="B46" i="18"/>
  <c r="B689" i="18"/>
  <c r="B92" i="18"/>
  <c r="B808" i="18"/>
  <c r="B260" i="18"/>
  <c r="B44" i="18"/>
  <c r="B436" i="18"/>
  <c r="B527" i="18"/>
  <c r="B423" i="18"/>
  <c r="B35" i="18"/>
  <c r="B186" i="18"/>
  <c r="B453" i="18"/>
  <c r="B806" i="18"/>
  <c r="B632" i="18"/>
  <c r="B693" i="18"/>
  <c r="B326" i="18"/>
  <c r="B156" i="18"/>
  <c r="B493" i="18"/>
  <c r="B657" i="18"/>
  <c r="B702" i="18"/>
  <c r="B761" i="18"/>
  <c r="B791" i="18"/>
  <c r="B297" i="18"/>
  <c r="B676" i="18"/>
  <c r="B634" i="18"/>
  <c r="B205" i="18"/>
  <c r="B788" i="18"/>
  <c r="B99" i="18"/>
  <c r="B818" i="18"/>
  <c r="B593" i="18"/>
  <c r="B366" i="18"/>
  <c r="B321" i="18"/>
  <c r="B26" i="18"/>
  <c r="B317" i="18"/>
  <c r="B767" i="18"/>
  <c r="B133" i="18"/>
  <c r="B219" i="18"/>
  <c r="B302" i="18"/>
  <c r="B343" i="18"/>
  <c r="B668" i="18"/>
  <c r="B834" i="18"/>
  <c r="B125" i="18"/>
  <c r="B711" i="18"/>
  <c r="B64" i="18"/>
  <c r="B246" i="18"/>
  <c r="B640" i="18"/>
  <c r="B421" i="18"/>
  <c r="B346" i="18"/>
  <c r="B56" i="18"/>
  <c r="B832" i="18"/>
  <c r="B51" i="18"/>
  <c r="B196" i="18"/>
  <c r="B460" i="18"/>
  <c r="B239" i="18"/>
  <c r="B829" i="18"/>
  <c r="B147" i="18"/>
  <c r="B300" i="18"/>
  <c r="B69" i="18"/>
  <c r="B762" i="18"/>
  <c r="B516" i="18"/>
  <c r="B679" i="18"/>
  <c r="B605" i="18"/>
  <c r="B660" i="18"/>
  <c r="B827" i="18"/>
  <c r="B430" i="18"/>
  <c r="B502" i="18"/>
  <c r="B172" i="18"/>
  <c r="B208" i="18"/>
  <c r="B119" i="18"/>
  <c r="B610" i="18"/>
  <c r="B295" i="18"/>
  <c r="B257" i="18"/>
  <c r="B588" i="18"/>
  <c r="B290" i="18"/>
  <c r="B111" i="18"/>
  <c r="B567" i="18"/>
  <c r="B189" i="18"/>
  <c r="B273" i="18"/>
  <c r="B773" i="18"/>
  <c r="B47" i="18"/>
  <c r="B193" i="18"/>
  <c r="B503" i="18"/>
  <c r="B70" i="18"/>
  <c r="B672" i="18"/>
  <c r="B117" i="18"/>
  <c r="B221" i="18"/>
  <c r="B182" i="18"/>
  <c r="B807" i="18"/>
  <c r="B417" i="18"/>
  <c r="B296" i="18"/>
  <c r="B603" i="18"/>
  <c r="B175" i="18"/>
  <c r="B154" i="18"/>
  <c r="B656" i="18"/>
  <c r="B170" i="18"/>
  <c r="B276" i="18"/>
  <c r="B339" i="18"/>
  <c r="B278" i="18"/>
  <c r="B714" i="18"/>
  <c r="B655" i="18"/>
  <c r="B538" i="18"/>
  <c r="B271" i="18"/>
  <c r="B383" i="18"/>
  <c r="B539" i="18"/>
  <c r="B183" i="18"/>
  <c r="B289" i="18"/>
  <c r="B639" i="18"/>
  <c r="B301" i="18"/>
  <c r="B725" i="18"/>
  <c r="B151" i="18"/>
  <c r="B631" i="18"/>
  <c r="B277" i="18"/>
  <c r="B230" i="18"/>
  <c r="B361" i="18"/>
  <c r="B358" i="18"/>
  <c r="B677" i="18"/>
  <c r="B681" i="18"/>
  <c r="B378" i="18"/>
  <c r="B237" i="18"/>
  <c r="B210" i="18"/>
  <c r="B222" i="18"/>
  <c r="B700" i="18"/>
  <c r="B242" i="18"/>
  <c r="B555" i="18"/>
  <c r="B633" i="18"/>
  <c r="B130" i="18"/>
  <c r="B120" i="18"/>
  <c r="B223" i="18"/>
  <c r="B480" i="18"/>
  <c r="B215" i="18"/>
  <c r="B100" i="18"/>
  <c r="B478" i="18"/>
  <c r="B409" i="18"/>
  <c r="B691" i="18"/>
  <c r="B508" i="18"/>
  <c r="B324" i="18"/>
  <c r="B131" i="18"/>
  <c r="B611" i="18"/>
  <c r="B245" i="18"/>
  <c r="B74" i="18"/>
  <c r="B727" i="18"/>
  <c r="B77" i="18"/>
  <c r="B382" i="18"/>
  <c r="B620" i="18"/>
  <c r="B161" i="18"/>
  <c r="B433" i="18"/>
  <c r="B707" i="18"/>
  <c r="B732" i="18"/>
  <c r="B259" i="18"/>
  <c r="B19" i="18"/>
  <c r="B6" i="18"/>
  <c r="B377" i="18"/>
  <c r="B141" i="18"/>
  <c r="B486" i="18"/>
  <c r="B552" i="18"/>
  <c r="B405" i="18"/>
  <c r="B207" i="18"/>
  <c r="B202" i="18"/>
  <c r="B581" i="18"/>
  <c r="B783" i="18"/>
  <c r="B116" i="18"/>
  <c r="B413" i="18"/>
  <c r="B33" i="18"/>
  <c r="B447" i="18"/>
  <c r="B406" i="18"/>
  <c r="B169" i="18"/>
  <c r="B652" i="18"/>
  <c r="B159" i="18"/>
  <c r="B665" i="18"/>
  <c r="B506" i="18"/>
  <c r="B597" i="18"/>
  <c r="B617" i="18"/>
  <c r="B680" i="18"/>
  <c r="B703" i="18"/>
  <c r="B770" i="18"/>
  <c r="B492" i="18"/>
  <c r="B149" i="18"/>
  <c r="B320" i="18"/>
  <c r="B48" i="18"/>
  <c r="B232" i="18"/>
  <c r="B624" i="18"/>
  <c r="B759" i="18"/>
  <c r="B38" i="18"/>
  <c r="B349" i="18"/>
  <c r="B497" i="18"/>
  <c r="B128" i="18"/>
  <c r="B390" i="18"/>
  <c r="B518" i="18"/>
  <c r="B392" i="18"/>
  <c r="B411" i="18"/>
  <c r="B341" i="18"/>
  <c r="B371" i="18"/>
  <c r="B11" i="18"/>
  <c r="B97" i="18"/>
  <c r="B267" i="18"/>
  <c r="B836" i="18"/>
  <c r="B372" i="18"/>
  <c r="B188" i="18"/>
  <c r="B59" i="18"/>
  <c r="B101" i="18"/>
  <c r="B490" i="18"/>
  <c r="B477" i="18"/>
  <c r="B279" i="18"/>
  <c r="B143" i="18"/>
  <c r="B543" i="18"/>
  <c r="B416" i="18"/>
  <c r="B739" i="18"/>
  <c r="B73" i="18"/>
  <c r="B519" i="18"/>
  <c r="B266" i="18"/>
  <c r="B594" i="18"/>
  <c r="B365" i="18"/>
  <c r="B515" i="18"/>
  <c r="B563" i="18"/>
  <c r="B589" i="18"/>
  <c r="B272" i="18"/>
  <c r="B470" i="18"/>
  <c r="B142" i="18"/>
  <c r="B65" i="18"/>
  <c r="B695" i="18"/>
  <c r="B3" i="18"/>
  <c r="B790" i="18"/>
  <c r="B683" i="18"/>
  <c r="B618" i="18"/>
  <c r="B772" i="18"/>
  <c r="B20" i="18"/>
  <c r="B356" i="18"/>
  <c r="B685" i="18"/>
  <c r="B329" i="18"/>
  <c r="B749" i="18"/>
  <c r="B462" i="18"/>
  <c r="B66" i="18"/>
  <c r="B584" i="18"/>
  <c r="B692" i="18"/>
  <c r="B342" i="18"/>
  <c r="B268" i="18"/>
  <c r="B84" i="18"/>
  <c r="B54" i="18"/>
  <c r="B83" i="18"/>
  <c r="B388" i="18"/>
  <c r="B484" i="18"/>
  <c r="B828" i="18"/>
  <c r="B545" i="18"/>
  <c r="B449" i="18"/>
  <c r="B80" i="18"/>
  <c r="B227" i="18"/>
  <c r="B604" i="18"/>
  <c r="B837" i="18"/>
  <c r="B512" i="18"/>
  <c r="B440" i="18"/>
  <c r="B765" i="18"/>
  <c r="B53" i="18"/>
  <c r="B745" i="18"/>
  <c r="B434" i="18"/>
  <c r="B535" i="18"/>
  <c r="B322" i="18"/>
  <c r="B784" i="18"/>
  <c r="B432" i="18"/>
  <c r="B334" i="18"/>
  <c r="B812" i="18"/>
  <c r="B602" i="18"/>
  <c r="B549" i="18"/>
  <c r="B197" i="18"/>
  <c r="B123" i="18"/>
  <c r="B734" i="18"/>
  <c r="B233" i="18"/>
  <c r="B823" i="18"/>
  <c r="B150" i="18"/>
  <c r="B509" i="18"/>
  <c r="B674" i="18"/>
  <c r="B25" i="18"/>
  <c r="B5" i="18"/>
  <c r="B797" i="18"/>
  <c r="B443" i="18"/>
  <c r="B533" i="18"/>
  <c r="B755" i="18"/>
  <c r="B355" i="18"/>
  <c r="B110" i="18"/>
  <c r="B418" i="18"/>
  <c r="B562" i="18"/>
  <c r="B455" i="18"/>
  <c r="B760" i="18"/>
  <c r="B153" i="18"/>
  <c r="B194" i="18"/>
  <c r="B491" i="18"/>
  <c r="B368" i="18"/>
  <c r="B107" i="18"/>
  <c r="B18" i="18"/>
  <c r="B747" i="18"/>
  <c r="B335" i="18"/>
  <c r="B684" i="18"/>
  <c r="B757" i="18"/>
  <c r="B736" i="18"/>
  <c r="B485" i="18"/>
  <c r="B106" i="18"/>
  <c r="B350" i="18"/>
  <c r="B591" i="18"/>
  <c r="B748" i="18"/>
  <c r="B709" i="18"/>
  <c r="B265" i="18"/>
  <c r="B393" i="18"/>
  <c r="B167" i="18"/>
  <c r="B113" i="18"/>
  <c r="B269" i="18"/>
  <c r="B387" i="18"/>
  <c r="B667" i="18"/>
  <c r="B304" i="18"/>
  <c r="B635" i="18"/>
  <c r="B211" i="18"/>
  <c r="B815" i="18"/>
  <c r="B787" i="18"/>
  <c r="B694" i="18"/>
  <c r="B627" i="18"/>
  <c r="B798" i="18"/>
  <c r="B766" i="18"/>
  <c r="B370" i="18"/>
  <c r="B27" i="18"/>
  <c r="B626" i="18"/>
  <c r="B389" i="18"/>
  <c r="B483" i="18"/>
  <c r="B17" i="18"/>
  <c r="B94" i="18"/>
  <c r="B637" i="18"/>
  <c r="B105" i="18"/>
  <c r="B608" i="18"/>
  <c r="B513" i="18"/>
  <c r="B166" i="18"/>
  <c r="B312" i="18"/>
  <c r="B682" i="18"/>
  <c r="B198" i="18"/>
  <c r="B236" i="18"/>
  <c r="B475" i="18"/>
  <c r="B654" i="18"/>
  <c r="B52" i="18"/>
  <c r="B185" i="18"/>
  <c r="B425" i="18"/>
  <c r="B540" i="18"/>
  <c r="B402" i="18"/>
  <c r="B340" i="18"/>
  <c r="B429" i="18"/>
  <c r="B730" i="18"/>
  <c r="B726" i="18"/>
  <c r="B708" i="18"/>
  <c r="B482" i="18"/>
  <c r="B474" i="18"/>
  <c r="B408" i="18"/>
  <c r="B217" i="18"/>
  <c r="B254" i="18"/>
  <c r="B738" i="18"/>
  <c r="B280" i="18"/>
  <c r="B41" i="18"/>
  <c r="B559" i="18"/>
  <c r="B504" i="18"/>
  <c r="B437" i="18"/>
  <c r="B328" i="18"/>
  <c r="B451" i="18"/>
  <c r="B796" i="18"/>
  <c r="B721" i="18"/>
  <c r="B241" i="18"/>
  <c r="B68" i="18"/>
  <c r="B49" i="18"/>
  <c r="B579" i="18"/>
  <c r="B428" i="18"/>
  <c r="B353" i="18"/>
  <c r="B415" i="18"/>
  <c r="B521" i="18"/>
  <c r="B641" i="18"/>
  <c r="B824" i="18"/>
  <c r="B174" i="18"/>
  <c r="B607" i="18"/>
  <c r="B397" i="18"/>
  <c r="B528" i="18"/>
  <c r="B544" i="18"/>
  <c r="B822" i="18"/>
  <c r="B452" i="18"/>
  <c r="B769" i="18"/>
  <c r="B14" i="18"/>
  <c r="B441" i="18"/>
  <c r="B698" i="18"/>
  <c r="B565" i="18"/>
  <c r="B332" i="18"/>
  <c r="B16" i="18"/>
  <c r="B675" i="18"/>
  <c r="B650" i="18"/>
  <c r="B819" i="18"/>
  <c r="B697" i="18"/>
  <c r="B396" i="18"/>
  <c r="B336" i="18"/>
  <c r="B557" i="18"/>
  <c r="B731" i="18"/>
  <c r="B704" i="18"/>
  <c r="B673" i="18"/>
  <c r="B199" i="18"/>
  <c r="B256" i="18"/>
  <c r="B315" i="18"/>
  <c r="B658" i="18"/>
  <c r="B374" i="18"/>
  <c r="B391" i="18"/>
  <c r="B600" i="18"/>
  <c r="B532" i="18"/>
  <c r="B459" i="18"/>
  <c r="B31" i="18"/>
  <c r="B243" i="18"/>
  <c r="B446" i="18"/>
  <c r="B42" i="18"/>
  <c r="B554" i="18"/>
  <c r="B646" i="18"/>
  <c r="B419" i="18"/>
  <c r="B95" i="18"/>
  <c r="B112" i="18"/>
  <c r="B746" i="18"/>
  <c r="B152" i="18"/>
  <c r="B360" i="18"/>
  <c r="B595" i="18"/>
  <c r="B771" i="18"/>
  <c r="B481" i="18"/>
  <c r="B108" i="18"/>
  <c r="B558" i="18"/>
  <c r="B319" i="18"/>
  <c r="B764" i="18"/>
  <c r="B467" i="18"/>
  <c r="B615" i="18"/>
  <c r="B505" i="18"/>
  <c r="B135" i="18"/>
  <c r="B580" i="18"/>
  <c r="B778" i="18"/>
  <c r="B814" i="18"/>
  <c r="B662" i="18"/>
  <c r="B489" i="18"/>
  <c r="B218" i="18"/>
  <c r="B523" i="18"/>
  <c r="B601" i="18"/>
  <c r="B717" i="18"/>
  <c r="B466" i="18"/>
  <c r="B12" i="18"/>
  <c r="B529" i="18"/>
  <c r="B465" i="18"/>
  <c r="B412" i="18"/>
  <c r="B224" i="18"/>
  <c r="B511" i="18"/>
  <c r="B804" i="18"/>
  <c r="B298" i="18"/>
  <c r="B62" i="18"/>
  <c r="B398" i="18"/>
  <c r="B619" i="18"/>
  <c r="B384" i="18"/>
  <c r="B785" i="18"/>
  <c r="B90" i="18"/>
  <c r="B55" i="18"/>
  <c r="B104" i="18"/>
  <c r="B203" i="18"/>
  <c r="B191" i="18"/>
  <c r="B4" i="18"/>
  <c r="B414" i="18"/>
  <c r="B625" i="18"/>
  <c r="B136" i="18"/>
  <c r="B592" i="18"/>
  <c r="B820" i="18"/>
  <c r="B122" i="18"/>
  <c r="B420" i="18"/>
  <c r="B821" i="18"/>
  <c r="B439" i="18"/>
  <c r="B705" i="18"/>
  <c r="B407" i="18"/>
  <c r="B476" i="18"/>
  <c r="B103" i="18"/>
  <c r="B811" i="18"/>
  <c r="B367" i="18"/>
  <c r="B306" i="18"/>
  <c r="B553" i="18"/>
  <c r="B176" i="18"/>
  <c r="B688" i="18"/>
  <c r="B825" i="18"/>
  <c r="B282" i="18"/>
  <c r="B9" i="18"/>
  <c r="B305" i="18"/>
  <c r="B789" i="18"/>
  <c r="B379" i="18"/>
  <c r="B287" i="18"/>
  <c r="B165" i="18"/>
  <c r="B50" i="18"/>
  <c r="B782" i="18"/>
  <c r="B209" i="18"/>
  <c r="B598" i="18"/>
  <c r="B531" i="18"/>
  <c r="B498" i="18"/>
  <c r="B479" i="18"/>
  <c r="B644" i="18"/>
  <c r="B548" i="18"/>
  <c r="B469" i="18"/>
  <c r="B661" i="18"/>
  <c r="B213" i="18"/>
  <c r="B255" i="18"/>
  <c r="B311" i="18"/>
  <c r="B463" i="18"/>
  <c r="B585" i="18"/>
  <c r="B231" i="18"/>
  <c r="B109" i="18"/>
  <c r="B458" i="18"/>
  <c r="B599" i="18"/>
  <c r="B496" i="18"/>
  <c r="B813" i="18"/>
  <c r="B187" i="18"/>
  <c r="B520" i="18"/>
  <c r="B442" i="18"/>
  <c r="B258" i="18"/>
  <c r="B82" i="18"/>
  <c r="B81" i="18"/>
  <c r="B583" i="18"/>
  <c r="B445" i="18"/>
  <c r="B435" i="18"/>
  <c r="B666" i="18"/>
  <c r="B235" i="18"/>
  <c r="B348" i="18"/>
  <c r="B395" i="18"/>
  <c r="B622" i="18"/>
  <c r="B779" i="18"/>
  <c r="B253" i="18"/>
  <c r="B444" i="18"/>
  <c r="B586" i="18"/>
  <c r="B264" i="18"/>
  <c r="B438" i="18"/>
  <c r="B201" i="18"/>
  <c r="B735" i="18"/>
  <c r="B299" i="18"/>
  <c r="B285" i="18"/>
  <c r="B126" i="18"/>
  <c r="B318" i="18"/>
  <c r="B158" i="18"/>
  <c r="B701" i="18"/>
  <c r="B294" i="18"/>
  <c r="B805" i="18"/>
  <c r="B776" i="18"/>
  <c r="B454" i="18"/>
  <c r="B763" i="18"/>
  <c r="B363" i="18"/>
  <c r="B537" i="18"/>
  <c r="B835" i="18"/>
  <c r="B750" i="18"/>
  <c r="B621" i="18"/>
  <c r="B653" i="18"/>
  <c r="B286" i="18"/>
  <c r="B758" i="18"/>
  <c r="B606" i="18"/>
  <c r="B724" i="18"/>
  <c r="B148" i="18"/>
  <c r="B740" i="18"/>
  <c r="B723" i="18"/>
  <c r="B184" i="18"/>
  <c r="B525" i="18"/>
  <c r="B139" i="18"/>
  <c r="B534" i="18"/>
  <c r="B546" i="18"/>
  <c r="B530" i="18"/>
  <c r="B284" i="18"/>
  <c r="B524" i="18"/>
  <c r="B803" i="18"/>
  <c r="B587" i="18"/>
  <c r="B195" i="18"/>
  <c r="B225" i="18"/>
  <c r="B96" i="18"/>
  <c r="B173" i="18"/>
  <c r="B345" i="18"/>
  <c r="B40" i="18"/>
  <c r="B344" i="18"/>
  <c r="B338" i="18"/>
  <c r="B214" i="18"/>
  <c r="B471" i="18"/>
  <c r="B831" i="18"/>
  <c r="B244" i="18"/>
  <c r="B22" i="18"/>
  <c r="B168" i="18"/>
  <c r="B542" i="18"/>
  <c r="B238" i="18"/>
  <c r="B270" i="18"/>
  <c r="B729" i="18"/>
  <c r="B93" i="18"/>
  <c r="B551" i="18"/>
  <c r="B713" i="18"/>
  <c r="B816" i="18"/>
  <c r="B61" i="18"/>
  <c r="B91" i="18"/>
  <c r="B160" i="18"/>
  <c r="B85" i="18"/>
  <c r="B102" i="18"/>
  <c r="B249" i="18"/>
  <c r="B181" i="18"/>
  <c r="B826" i="18"/>
  <c r="B495" i="18"/>
  <c r="B638" i="18"/>
  <c r="B596" i="18"/>
  <c r="B178" i="18"/>
  <c r="B212" i="18"/>
  <c r="B359" i="18"/>
  <c r="B424" i="18"/>
  <c r="B380" i="18"/>
  <c r="B536" i="18"/>
  <c r="B645" i="18"/>
</calcChain>
</file>

<file path=xl/sharedStrings.xml><?xml version="1.0" encoding="utf-8"?>
<sst xmlns="http://schemas.openxmlformats.org/spreadsheetml/2006/main" count="11064" uniqueCount="3741">
  <si>
    <t>AUTEURS</t>
  </si>
  <si>
    <t>DATE</t>
  </si>
  <si>
    <t>MARTINIA</t>
  </si>
  <si>
    <t>AGUIAR S., FARIA M.</t>
  </si>
  <si>
    <t>7 (3)</t>
  </si>
  <si>
    <t>AGUIAR S., FARIA M., 1991. Livres d'Heures et Libellules. Martinia, 7 (3) : 59-61.</t>
  </si>
  <si>
    <t>AGUILAR J. d'</t>
  </si>
  <si>
    <t>No 3</t>
  </si>
  <si>
    <t>Hors série 2</t>
  </si>
  <si>
    <t>AGUILAR J. d', 1990. Introduction. In : DE RÉAUMUR, Des mouches à quatre aisles nommées demoiselles. Martinia, Hors-série 2 : i-xi.</t>
  </si>
  <si>
    <t>1999a</t>
  </si>
  <si>
    <t>15 (1)</t>
  </si>
  <si>
    <t>1999b</t>
  </si>
  <si>
    <t>1999c</t>
  </si>
  <si>
    <t>15 (2)</t>
  </si>
  <si>
    <t>1999d</t>
  </si>
  <si>
    <t>15 (3)</t>
  </si>
  <si>
    <t>2000a</t>
  </si>
  <si>
    <t>16 (1)</t>
  </si>
  <si>
    <t>2000b</t>
  </si>
  <si>
    <t>16 (2)</t>
  </si>
  <si>
    <t>2000c</t>
  </si>
  <si>
    <t>16 (4)</t>
  </si>
  <si>
    <t>2001a</t>
  </si>
  <si>
    <t>17 (2)</t>
  </si>
  <si>
    <t>AGUILAR J. d', 2001a. Les descriptions originales des Odonates d’Europe. 7. Sulzer, Johan Heinrich (1735-1813). Martinia, 17 (2) : 69-74.</t>
  </si>
  <si>
    <t>2001b</t>
  </si>
  <si>
    <t>17 (3)</t>
  </si>
  <si>
    <t>AGUILAR J. d', 2001b. Les descriptions originales des Odonates d’Europe. 8. Leach, William Elford (1790- 1836). Martinia, 17 (3) : 115-118.</t>
  </si>
  <si>
    <t>18 (2)</t>
  </si>
  <si>
    <t>AGUILAR J. d', 2002. Les descriptions originales des Odonates d’Europe 9. Latreille, Pierre-André (1762 - 1833). Martinia, 18 (2) : 69-75.</t>
  </si>
  <si>
    <t>2004a</t>
  </si>
  <si>
    <t>20 (1)</t>
  </si>
  <si>
    <t>AGUILAR J. d', 2004a. Les descriptions originales des Odonates d’Europe 10. Zetterstedt, Johan, Wilhelm (1785 - 1874). Martinia, 20 (1) : 48-51.</t>
  </si>
  <si>
    <t>2004b</t>
  </si>
  <si>
    <t>20 (3)</t>
  </si>
  <si>
    <t>AGUILAR J. d', 2004b. Les descriptions originales des Odonates d’Europe. 11. Burmeister, Hermann, Carl Conrad (1807 - 1892). Martinia, 20 (3) : 150-158.</t>
  </si>
  <si>
    <t>21 (2)</t>
  </si>
  <si>
    <t>AGUILAR J. d', 2005. Les descriptions originales des Odonates d’Europe 12. Brullé, Gaspar Auguste (1809 - 1873). Martinia, 21 (2) : 81-88.</t>
  </si>
  <si>
    <t>AGUILAR J. d', YOSHIDA M.</t>
  </si>
  <si>
    <t>7 (1)</t>
  </si>
  <si>
    <t>AMELINE M., DODELIN C., HOUARD X., LORTHIOIS M., MOUQUET C., ROBERT L., SIMON A. et al.</t>
  </si>
  <si>
    <t>27 (1)</t>
  </si>
  <si>
    <t>ANCELIN A.</t>
  </si>
  <si>
    <t>No 1/2</t>
  </si>
  <si>
    <t>ARCHAUX F.</t>
  </si>
  <si>
    <t>23 (3)</t>
  </si>
  <si>
    <t>ARCHIMBAUD C., JOURDAIN B.</t>
  </si>
  <si>
    <t>18 (4)</t>
  </si>
  <si>
    <t>ARCOS M.</t>
  </si>
  <si>
    <t>6 (4)</t>
  </si>
  <si>
    <t>ARNABOLDI F.</t>
  </si>
  <si>
    <t>13 (3)</t>
  </si>
  <si>
    <t>ARNABOLDI F., 1997. Note sur les Odonates de la Forêt de Rambouillet (Département des Yvelines). Martinia, 13 (3) : 86.</t>
  </si>
  <si>
    <t>14 (3)</t>
  </si>
  <si>
    <t>ARNABOLDI F., 1998. Les Odonates d'une mare de platière nouvellement restaurée. Martinia, 14 (3) : 103- 114.</t>
  </si>
  <si>
    <t>2003a</t>
  </si>
  <si>
    <t>19 (2)</t>
  </si>
  <si>
    <t>2003b</t>
  </si>
  <si>
    <t>19 (3)</t>
  </si>
  <si>
    <t>ARNABOLDI F., DOMMANGET J.-L.</t>
  </si>
  <si>
    <t>12 (4)</t>
  </si>
  <si>
    <t>ARNABOLDI F., DOMMANGET J.-L., 1996. Les Odonates du massif forestier de Rambouillet (Département des Yvelines). Martinia, 12 (4) : 87-108. [voir aussi l’erratum dans Martinia, 13 (2) : 64]</t>
  </si>
  <si>
    <t>BACQUET P.</t>
  </si>
  <si>
    <t>BAIERL E., LOHR M.</t>
  </si>
  <si>
    <t>BALANÇA G., VISSCHER M.-N. de</t>
  </si>
  <si>
    <t>4 (4)</t>
  </si>
  <si>
    <t>BALANÇA G., VISSCHER M.-N. de, 1988. Données récentes sur les Odonates du Sud de la Seine-et-Marne (77). Martinia, 4 (4) : 87-89.</t>
  </si>
  <si>
    <t>1989a</t>
  </si>
  <si>
    <t>5 (2)</t>
  </si>
  <si>
    <t>BALANÇA G., VISSCHER M.-N. de, 1989a. Maquillage de libellules. Martinia, 5 (2) : 37-38.</t>
  </si>
  <si>
    <t>1989b</t>
  </si>
  <si>
    <t>5 (4)</t>
  </si>
  <si>
    <t>BENCE S., BENCE P.</t>
  </si>
  <si>
    <t>5 (3)</t>
  </si>
  <si>
    <t>27 (2)</t>
  </si>
  <si>
    <t>BENSTEAD P.J., JEFFS C.J.</t>
  </si>
  <si>
    <t>7 (4)</t>
  </si>
  <si>
    <t>BERNARD D.</t>
  </si>
  <si>
    <t>23 (1)</t>
  </si>
  <si>
    <t>BERNARD Y.</t>
  </si>
  <si>
    <t>22 (3)</t>
  </si>
  <si>
    <t>BERNIER C.</t>
  </si>
  <si>
    <t>2007a</t>
  </si>
  <si>
    <t>Actes des Rencontres odonatologiques Ouest- européennes 2005</t>
  </si>
  <si>
    <t>BERNIER C., 2007a. Une méthode pratique pour l’étude des émergences d’Odonates dans les cours d’eau. In : Marc Levasseur, Gérard Dommanget et Samuel Jolivet (coord.). Actes des Rencontres odonatologiques Ouest- européennes 2005. Posters. La Pommeraie, Vallet (Loire-Atlantique) – France, les 24, 25, 26 et 27 juin 2005. Société française d’Odonatologie: 95-98.</t>
  </si>
  <si>
    <t>2007b</t>
  </si>
  <si>
    <t>BERNIER C., 2007b. Using kayaks to prospect aquatic environments: a method that makes easier the study of dragonflies &amp; damselflies. In : Marc Levasseur, Gérard Dommanget et Samuel Jolivet (coord.). Actes des Rencontres odonatologiques Ouest-européennes 2005. Posters. La Pommeraie, Vallet (Loire-Atlantique) – France, les 24, 25, 26 et 27 juin 2005. Société française d’Odonatologie : 135-138.</t>
  </si>
  <si>
    <t>BERNIER C., GUILLOUX G.</t>
  </si>
  <si>
    <t>BERNIER C., GUILLOUX G., 2004. Évaluation du peuplement odonatologique d’un canal d’irrigation dans le nord des Bouches-du-Rhône. Martinia, 20 (1) : 29-42.</t>
  </si>
  <si>
    <t>BIGNON J.-J.</t>
  </si>
  <si>
    <t>BONIFAIT S., DEFOS DU RAU P., SOULET D.</t>
  </si>
  <si>
    <t>24 (2)</t>
  </si>
  <si>
    <t>BOUDIER F.</t>
  </si>
  <si>
    <t>5 (1)</t>
  </si>
  <si>
    <t>BOUDIER F., 1989. Récolte d'exuvies intéressantes sur les bords du Cher dans le département du Loir-et-Cher (41). Martinia, 5 (1) : 25-26.</t>
  </si>
  <si>
    <t>8 (2)</t>
  </si>
  <si>
    <t>BOUDIER F., 1992. 4ème Symposium des Odonatologues de Suisse. Martinia, 8 (2) : 47-50.</t>
  </si>
  <si>
    <t>9 (4)</t>
  </si>
  <si>
    <t>BOUDIER F., LEVASSEUR M.</t>
  </si>
  <si>
    <t>Hors série 1</t>
  </si>
  <si>
    <t>BOUDIER F., LEVASSEUR M., 1990. Les Odonates du bassin versant de la Claise tourangelle (France : Indre- et-Loire). Martinia, Hors série 1 : 96 pp.</t>
  </si>
  <si>
    <t>BOUDOT J.-P.</t>
  </si>
  <si>
    <t>4 (3)</t>
  </si>
  <si>
    <t>BOUDOT J.-P., 1988. Données pour une répartition de Cordulegaster boltonii immaculifrons (Selys, 1850) en France (Odonata, Anisoptera: Cordulegastridae). Martinia, 4 (3) : 61-74.</t>
  </si>
  <si>
    <t>BOUDOT J.-P., 1999. Rectifications à l'article intitulé : « Redécouverte de Leucorrhinia rubicunda (L., 1758) en France (Odonata, Anisoptera, Libellulidae) » par Laurent Gavory et Jean-Louis Dommanget (Martinia, 1998, tome 14, fascicule 2 (juin) : 47-52). Martinia, 15 (2) : 54.</t>
  </si>
  <si>
    <t>17 (1)</t>
  </si>
  <si>
    <t>22 (2)</t>
  </si>
  <si>
    <t>2008a</t>
  </si>
  <si>
    <t>24 (1)</t>
  </si>
  <si>
    <t>2008b</t>
  </si>
  <si>
    <t>24 (4)</t>
  </si>
  <si>
    <t>2010a</t>
  </si>
  <si>
    <t>26 (1-2)</t>
  </si>
  <si>
    <t>2010b</t>
  </si>
  <si>
    <t>26 (3-4)</t>
  </si>
  <si>
    <t>BOUDOT J.-P., DOMMANGET J.-L.</t>
  </si>
  <si>
    <t>Actes des Premières et Secondes Rencontres odonatologiques de France</t>
  </si>
  <si>
    <t>BOUDOT J.-P., GOUTET P., JACQUEMIN G.</t>
  </si>
  <si>
    <t>6 (1)</t>
  </si>
  <si>
    <t>BOUDOT J.-P., GOUTET P., JACQUEMIN G., 1990. Note sur quelques Odonates peu communs observés en France. Martinia, 6 (1) : 3-10.</t>
  </si>
  <si>
    <t>BOUDOT J.-P., JACQUEMIN G.</t>
  </si>
  <si>
    <t>No 5</t>
  </si>
  <si>
    <t>BOUDOT J.-P., PROT J.-M., DOMMANGET J.-L.</t>
  </si>
  <si>
    <t>14 (1)</t>
  </si>
  <si>
    <t>BOUDOT J.-P., PROT J.-M., DOMMANGET J.-L., 1998. Rectifications à l'article intitulé : Analyse et commentaires relatifs au « Catalogue des Libellulidées des environs de Besançon » de M. Léandre Pidancet (1856) par J.L. Dommanget (Martinia, 14 (1) : 31-36). Martinia, 14 (4) : 136.</t>
  </si>
  <si>
    <t>BOUGUESSA S., BOUGUESSA L., BOUNEB H., KHELIFA F.Z.</t>
  </si>
  <si>
    <t>BOURSIER J.-L.</t>
  </si>
  <si>
    <t>4 (2)</t>
  </si>
  <si>
    <t>BRETON F.</t>
  </si>
  <si>
    <t>BRUGIÈRE D.</t>
  </si>
  <si>
    <t>1992a</t>
  </si>
  <si>
    <t>BRUGIÈRE D., 1992a. Stylurus flavipes (Charpentier, 1825) dans le moyen val d'Allier (Allier). Martinia, 8 (2) : 36.</t>
  </si>
  <si>
    <t>1992b</t>
  </si>
  <si>
    <t>8 (3)</t>
  </si>
  <si>
    <t>BRUGIÈRE D., 1992b. A propos de Coenagrion ornatum (Selys, 1850) dans le département de l'Allier (Odonata, Zygoptera, Coenagrionidae). Martinia, 8 (3) : 67.</t>
  </si>
  <si>
    <t>12 (2)</t>
  </si>
  <si>
    <t>BRUGIÈRE D., 1996. Hemianax ephippiger (Burmeister, 1839) dans le val de Loire bourguignon (Saône-et- Loire) (Odonata, Anisoptera, Aeshnidae). Martinia, 12 (2) : 47.</t>
  </si>
  <si>
    <t>1997a</t>
  </si>
  <si>
    <t>13 (1)</t>
  </si>
  <si>
    <t>BRUGIÈRE D., 1997a. Epitheca bimaculata (Charpentier, 1825) dans le département de l'Allier (Odonata, Anisoptera, Corduliidae). Martinia, 13 (1) : 22.</t>
  </si>
  <si>
    <t>1997b</t>
  </si>
  <si>
    <t>BRUGIÈRE D., 1997b. Cordulegaster bidentata (Selys, 1843) sur le Mont Lozère (Gard-Lozère) (Odonata, Anisoptera, Cordulegastridae). Martinia, 13 (1) : 36.</t>
  </si>
  <si>
    <t>BRUGIÈRE D., 1999. Pré-inventaire des Odonates du département de la Loire. Martinia, 15 (2) : 47-53.</t>
  </si>
  <si>
    <t>BRUGIÈRE D., 2000. Du nouveau sur Macromia splendens (Pictet, 1843) en Lozère. Martinia, 16 (1) : 8.</t>
  </si>
  <si>
    <t>BRUGIÈRE D., DUVAL J.</t>
  </si>
  <si>
    <t>8 (4)</t>
  </si>
  <si>
    <t>BRUGIÈRE D., DUVAL J., 1992. Observation de Coenagrion caerulescens (Fonscolombe, 1838) dans le département de l'Aude (Odonata, Zygoptera, Coenagrionidae). Martinia, 8 (4) : 101.</t>
  </si>
  <si>
    <t>BRUNEL C.</t>
  </si>
  <si>
    <t>BRUNEL C., 2002. Les Odonates de Picardie. État d’avancement de l’inventaire In : BOUDOT J.-P., DOMMANGET J.-L., (coord.) 2002. Actes des Premières et Secondes Rencontres odonatologiques de France. Bonnevaux (Doubs), 4, 5 et 6 août 1990. Oulches (Indre), 16, 17, 18 et 19 juin 1995. Société française d’Odonatologie : 9-12.</t>
  </si>
  <si>
    <t>BRUNEL C., DOMMANGET J.-L., DUTREIX C., MALE-MALHERBE E., TIBERGHIEN G.</t>
  </si>
  <si>
    <t>BRUNEL C., DOMMANGET J.-L., DUTREIX C., MALE-MALHERBE E., TIBERGHIEN G., 1989. Les Odonates du lac de Grand-Lieu, Loire-Atlantique (44). Martinia, 5 (4) : 97-104.</t>
  </si>
  <si>
    <t>BRUNEL C., DUQUEF M., GAVORY L.</t>
  </si>
  <si>
    <t>4 (1)</t>
  </si>
  <si>
    <t>BUR S.</t>
  </si>
  <si>
    <t>CARRIÈRE J.</t>
  </si>
  <si>
    <t>CARRIÈRE J., 1988. Aspect comportemental insolite d'Onychogomphus uncatus (Charpentier, 1840) dans l'Hérault (Odonata, Anisoptera : Gomphidae). Martinia, 4 (2) : 41-43.</t>
  </si>
  <si>
    <t>CARRIÈRE J., 1989. Macromia splendens (Pictet, 1843) et Oxygastra curtisii (Dale, 1834) en Languedoc : quelques notes d'observation et réflexions sur le devenir de leurs habitats (Odonata, Anisoptera : Corduliidae). Martinia, 5 (2) : 45-48.</t>
  </si>
  <si>
    <t>CATIL J.-M.</t>
  </si>
  <si>
    <t>CAUPENNE M., PRÉVOST O.</t>
  </si>
  <si>
    <t>CAUPENNE M., PRÉVOST O., 1989. Observation d'Anax parthenope (Selys, 1839) dans la Vienne (Odonata, Anisoptera : Aeshnidae) et mise à jour de la liste des odonates du département. Martinia, 5 (1) : 3-8.</t>
  </si>
  <si>
    <t>CHALONS J.-C.</t>
  </si>
  <si>
    <t>13 (4)</t>
  </si>
  <si>
    <t>CHARRIER M.</t>
  </si>
  <si>
    <t>1996a</t>
  </si>
  <si>
    <t>12 (1)</t>
  </si>
  <si>
    <t>1996b</t>
  </si>
  <si>
    <t>12 (3)</t>
  </si>
  <si>
    <t>CHASLE J.-P.</t>
  </si>
  <si>
    <t>25 (1)</t>
  </si>
  <si>
    <t>CHAUSSADAS J.-C., DOMMANGET J.-L.</t>
  </si>
  <si>
    <t>CHAUSSADAS J.-C., DOMMANGET J.-L., 1988. Macromia splendens (Pictet, 1843) en Lozère (48) ? (Odonata, Anisoptera : Corduliidae). Martinia, 4 (4) : 107.</t>
  </si>
  <si>
    <t>CHOVET M., PRATZ J.-L., LETT J.-M.</t>
  </si>
  <si>
    <t>25 (4)</t>
  </si>
  <si>
    <t>CHOVET M., PRATZ J.-L., LETT J.-M., 2009. Un Odonate nouveau pour le département du Cher et la région Centre : Cordulegaster bidentata Selys, 1843 (Anisoptera : Cordulegastridae). Martinia, 25 (4) : 165-171.</t>
  </si>
  <si>
    <t>CLOUPEAU R., BOUDIER F., LEVASSEUR M., COCQUEMPOT C.</t>
  </si>
  <si>
    <t>CLOUPEAU R., LEVASSEUR M., BOUDIER F.</t>
  </si>
  <si>
    <t>COCHET A.</t>
  </si>
  <si>
    <t>COCHET G.</t>
  </si>
  <si>
    <t>13 (2)</t>
  </si>
  <si>
    <t>COFFIN J.</t>
  </si>
  <si>
    <t>1991a</t>
  </si>
  <si>
    <t>COFFIN J., 1991a. A propos de Sympetrum pedemontanum (Allioni) dans le département du Vaucluse (Odonata : Libellulidae). Martinia, 7 (1) : 17.</t>
  </si>
  <si>
    <t>1991b</t>
  </si>
  <si>
    <t>7 (2)</t>
  </si>
  <si>
    <t>COFFIN J., 1991b. Réductions alaires et malformations diverses affectant des Odonates Zygoptères. Martinia, 7 (2) : 37-39.</t>
  </si>
  <si>
    <t>COLLECTIF</t>
  </si>
  <si>
    <t>20 (4)</t>
  </si>
  <si>
    <t>COLLECTIF, 2004b. (Errata à l’article de Philippe Machet « Liste actualisée des Odonates de la Guyane française » paru dans le fascicule 3 de septembre 2004 de Martinia). Martinia, 20 (4) : 210.</t>
  </si>
  <si>
    <t>Bilan des activités du Groupe Odonatologique Outre-mer – 1999-2005</t>
  </si>
  <si>
    <t>COLLECTIF, 2006. Liste des Odonates de France métropolitaine et des départements et collectivités d’Outre-mer In : F. Meurgey (coord.). Les Odonates des Départements et Collectivités d’Outre-mer français. Bilan des activités du Groupe Odonatologique Outre-mer – 1999-2005. Société française d’Odonatologie : 79-92.</t>
  </si>
  <si>
    <t>COPPA G.</t>
  </si>
  <si>
    <t>COPPA G., 1986. Inventaire et protection des Odonates des Ardennes. Martinia, No 3 : 3-5.</t>
  </si>
  <si>
    <t>No 6</t>
  </si>
  <si>
    <t>1989c</t>
  </si>
  <si>
    <t>1989d</t>
  </si>
  <si>
    <t>6 (2)</t>
  </si>
  <si>
    <t>1993a</t>
  </si>
  <si>
    <t>9 (3)</t>
  </si>
  <si>
    <t>1993b</t>
  </si>
  <si>
    <t>COPPA G., 1993b. Observations sur la biométrie de l'exuvie de Cordulegaster bidentata Selys, 1843 et comparaison avec celle de Cordulegaster boltonii (Donovan, 1807). Martinia, 9 (4) : 79-85.</t>
  </si>
  <si>
    <t>1995a</t>
  </si>
  <si>
    <t>11 (2)</t>
  </si>
  <si>
    <t>1995b</t>
  </si>
  <si>
    <t>11 (4)</t>
  </si>
  <si>
    <t>COPPA G., 2002. Gestion et protection des milieux aquatiques (13-16) : In BOUDOT J.-P., DOMMANGET J.-L., (coord.) 2002. Actes des Premières et Secondes Rencontres odonatologiques de France. Bonnevaux (Doubs), 4, 5 et 6 août 1990. Oulches (Indre), 16, 17, 18 et 19 juin 1995. Société française d’Odonatologie, 114 pp.</t>
  </si>
  <si>
    <t>CORBET Ph. S.</t>
  </si>
  <si>
    <t>CORBET Ph. S., 2007. Discours d’ouverture. In : Marc Levasseur, Gérard Dommanget et Samuel Jolivet (coord.). Actes des Rencontres odonatologiques Ouest- européennes 2005. La Pommeraie, Vallet (Loire-Atlantique) – France, les 24, 25, 26 et 27 juin 2005. Société française d’Odonatologie : 11-19.</t>
  </si>
  <si>
    <t>CORBET Ph. S., BOUDOT J.-P.</t>
  </si>
  <si>
    <t>CORBET Ph. S., BOUDOT J.-P., 2007a. Sympetrum : un genre offrant des opportunités pour la recherche. In : Marc Levasseur, Gérard Dommanget et Samuel Jolivet (coord.). Actes des Rencontres odonatologiques Ouest- européennes 2005. La Pommeraie, Vallet (Loire- Atlantique) – France, les 24, 25, 26 et 27 juin 2005. Société française d’Odonatologie : 11-19.</t>
  </si>
  <si>
    <t>CORBET Ph. S., BOUDOT J.-P., 2007b. Sympetrum (Odonata : Libellulidae) : a genus providing good research opportunities. In : Marc Levasseur, Gérard Dommanget et Samuel Jolivet (coord.). Actes des Rencontres odonatologiques Ouest-européennes 2005. La Pommeraie, Vallet (Loire-Atlantique) – France, les 24, 25, 26 et 27 juin 2005. Société française d’Odonatologie : 63-70.</t>
  </si>
  <si>
    <t>COTTEREAU V.</t>
  </si>
  <si>
    <t>21 (3)</t>
  </si>
  <si>
    <t>COUÉ T., DOMMANGET J.-L.</t>
  </si>
  <si>
    <t>COUÉ T., DOMMANGET J.-L., 1996. Une observation peu habituelle : Anax imperator Leach, 1815 prise dans une Grande bardane (Arctium lappa) (Odonata, Anisoptera, Aeshnidae). Martinia, 12 (3) : 76-77.</t>
  </si>
  <si>
    <t>COUPRY Y.</t>
  </si>
  <si>
    <t>COUPRY Y., DUQUEF M.</t>
  </si>
  <si>
    <t>COUPRY Y., NEPOUX V.</t>
  </si>
  <si>
    <t>COURANT S., MÊME-LAFOND B.</t>
  </si>
  <si>
    <t>COUTANCEAU J.-P.</t>
  </si>
  <si>
    <t>COUTANCEAU J.-P., ROBERT J.-C.</t>
  </si>
  <si>
    <t>COUTANCEAU J.-P., ROBERT J.-C., 1987. Nouvelles captures de Cercion lindenii Selys en Picardie. Martinia, No 5 : 2.</t>
  </si>
  <si>
    <t>COUTEYEN S.</t>
  </si>
  <si>
    <t>16 (3)</t>
  </si>
  <si>
    <t>COUTEYEN S., PAPAZIAN M.</t>
  </si>
  <si>
    <t>COUTEYEN S., PAPAZIAN M., 2000. Contribution à la connaissance des Odonates de l'île de la Réunion 3. Hemicordulia asiatica Selys, 1878, une espèce nouvelle pour l'île (Odonata, Corduliidae). Martinia, 16 (3) : 107-110.</t>
  </si>
  <si>
    <t>COUTEYEN S., PAPAZIAN M., 2001a. Contribution à la connaissance des Odonates de l’île de la Réunion 4. Sympetrum fonscolombii (Selys, 1840), une espèce nouvelle pour l’île (Odonata, Libellulidae). Martinia, 17 (2) : 51-53.</t>
  </si>
  <si>
    <t>18 (3)</t>
  </si>
  <si>
    <t>COUTEYEN S., PAPAZIAN M., 2006. Bibliographie par zone géographique : Réunion In : F. Meurgey (coord.). Les Odonates des Départements et Collectivités d’Outre-mer français. Bilan des activités du Groupe Odonatologique Outre-mer – 1999-2005. Société française d’Odonatologie : 98.</t>
  </si>
  <si>
    <t>CROCHET P.-A.</t>
  </si>
  <si>
    <t>CROCHET P.-A., 1989. Nouvelle observation sur le cannibalisme des odonates adultes. Martinia, 5 (3) : 65-66.</t>
  </si>
  <si>
    <t>DAGUET C., DOMMANGET J.-L.</t>
  </si>
  <si>
    <t>D'AMICO F.</t>
  </si>
  <si>
    <t>DARBLADE S., DUCOUT B.</t>
  </si>
  <si>
    <t>DA SILVA AGUIAR S.</t>
  </si>
  <si>
    <t>DAVID J.</t>
  </si>
  <si>
    <t>DAVID J., 1989. Libération des mœurs ? Martinia, 5 (3) : 63.</t>
  </si>
  <si>
    <t>DEFONTAINES P.</t>
  </si>
  <si>
    <t>23 (4)</t>
  </si>
  <si>
    <t>DEHONDT F., MORA F., FERREZ Y.</t>
  </si>
  <si>
    <t>DE KNIJF G.</t>
  </si>
  <si>
    <t>DE KNIJF G., ANSELIN A.</t>
  </si>
  <si>
    <t>DE KNIJF G., ANSELIN A., 2007. Quelques aspects de la distribution des Odonates en Belgique. In : Marc Levasseur, Gérard Dommanget et Samuel Jolivet (coord.). Actes des Rencontres odonatologiques Ouest- européennes 2005. Résumés des communications. La Pommeraie, Vallet (Loire-Atlantique) – France, les 24, 25, 26 et 27 juin 2005. Société française d’Odonatologie : 26.</t>
  </si>
  <si>
    <t>DE KNIJF G., ANSELIN A., GOFFART P., TAILLY M.</t>
  </si>
  <si>
    <t>DE KNIJF G., ANSELIN A., GOFFART P., TAILLY M., 2007. Some aspects of Odonata distribution in Belgium (Dragonfly Group Gomphus). In : Marc Levasseur, Gérard Dommanget et Samuel Jolivet (coord.). Actes des Rencontres odonatologiques Ouest-européennes 2005. La Pommeraie, Vallet (Loire-Atlantique) – France, les 24, 25, 26 et 27 juin 2005. Société française d’Odonatologie : 73-78.</t>
  </si>
  <si>
    <t>DE KNIJF G., TERMAAT T.</t>
  </si>
  <si>
    <t>DELASALLE J.-F.</t>
  </si>
  <si>
    <t>2009a</t>
  </si>
  <si>
    <t>2009b</t>
  </si>
  <si>
    <t>DELIRY C.</t>
  </si>
  <si>
    <t>DELIRY C., FUNKIEWIEZ K.</t>
  </si>
  <si>
    <t>DESBORDES F.</t>
  </si>
  <si>
    <t>11 (1)</t>
  </si>
  <si>
    <t>DESCHANEL M.</t>
  </si>
  <si>
    <t>DEVAUX B., DOMMANGET J.-L.</t>
  </si>
  <si>
    <t>DIJKSTRA K.-D. B.</t>
  </si>
  <si>
    <t>DIJKSTRA K.-D. B., 2007. Taxonomie des Odonates : perspective européenne. In : Marc Levasseur, Gérard Dommanget et Samuel Jolivet (coord.). Actes des Rencontres odonatologiques Ouest-européennes 2005. Résumés des communications. La Pommeraie, Vallet (Loire-Atlantique) – France, les 24, 25, 26 et 27 juin 2005. Société française d’Odonatologie : 62.</t>
  </si>
  <si>
    <t>DOMMANGET J.-L.</t>
  </si>
  <si>
    <t>1988a</t>
  </si>
  <si>
    <t>1988b</t>
  </si>
  <si>
    <t>DOMMANGET J.-L., 1988b. Additif bibliographique à l'Étude Faunistique et Bibliographique des Odonates de France, I. Martinia, 4 (2) : 47-51.</t>
  </si>
  <si>
    <t>1990a</t>
  </si>
  <si>
    <t>1990b</t>
  </si>
  <si>
    <t>6 (Supplément 1)</t>
  </si>
  <si>
    <t>1990c</t>
  </si>
  <si>
    <t>6 (3)</t>
  </si>
  <si>
    <t>9 (1)</t>
  </si>
  <si>
    <t>9 (2)</t>
  </si>
  <si>
    <t>1993c</t>
  </si>
  <si>
    <t>1993d</t>
  </si>
  <si>
    <t>Publi SFO</t>
  </si>
  <si>
    <t>11 (3)</t>
  </si>
  <si>
    <t>12 (Supplément 1)</t>
  </si>
  <si>
    <t>1998a</t>
  </si>
  <si>
    <t>DOMMANGET J.-L., 1998a. Analyse et commentaires relatifs au « Catalogue des Libellulidées des environs de Besançon » de M. Léandre Pidancet (1856). Martinia, 14 (1) : 31-36. [Voir également BOUDOT J.-P., PROT J.-M., DOMMANGET J.-L., 1998.]</t>
  </si>
  <si>
    <t>1998b</t>
  </si>
  <si>
    <t>14 (2)</t>
  </si>
  <si>
    <t>DOMMANGET J.-L., 1998b. Microhabitats refuges pour les larves d'Aeshna cyanea (Müller, 1764) lors de l'assèchement du milieu (Odonata, Anisoptera, Aeshnidae). Martinia, 14 (2) : 56.</t>
  </si>
  <si>
    <t>1998c</t>
  </si>
  <si>
    <t>DOMMANGET J.-L., 1998c. Les libellules et leurs habitats. Société française d’Odonatologie, Ministère chargé de l’Environnement, brochure couleur de 20 pp.</t>
  </si>
  <si>
    <t>DOMMANGET J.-L., 1999. 3e Séminaire : « Inventaire et cartographie des invertébrés comme contribution à la gestion des milieux naturels français » Besançon, juillet 1999. Aspects généraux et odonatologiques. Martinia, 15 (3) : 89-98.</t>
  </si>
  <si>
    <t>DOMMANGET J.-L., 2002. Protocole de l’Inventaire cartographique des Odonates de France (Programme INVOD). Muséum national d’Histoire naturelle (SPN), Société française d’Odonatologie (Sfo), 64 pp.</t>
  </si>
  <si>
    <t>19 (1)</t>
  </si>
  <si>
    <t>2004c</t>
  </si>
  <si>
    <t>2004d</t>
  </si>
  <si>
    <t>2006a</t>
  </si>
  <si>
    <t>22 (1)</t>
  </si>
  <si>
    <t>2006b</t>
  </si>
  <si>
    <t>2006c</t>
  </si>
  <si>
    <t>2006d</t>
  </si>
  <si>
    <t>22 (4)</t>
  </si>
  <si>
    <t>2006e</t>
  </si>
  <si>
    <t>DOMMANGET J.-L., 2006e. Préface In : F. Meurgey (coord.). Les Odonates des Départements et Collectivités d’Outre-mer français. Bilan des activités du Groupe Odonatologique Outre-mer – 1999-2005. Société française d’Odonatologie : 3-4.</t>
  </si>
  <si>
    <t>2007c</t>
  </si>
  <si>
    <t>DOMMANGET J.-L., 2007c. Discours d’ouverture. In : Marc Levasseur, Gérard Dommanget et Samuel Jolivet (coord.). Actes des Rencontres odonatologiques Ouest- européennes 2005. Résumés des communications. La Pommeraie, Vallet (Loire-Atlantique) – France, les 24, 25, 26 et 27 juin 2005. Société française d’Odonatologie : 8-10.</t>
  </si>
  <si>
    <t>DOMMANGET J.-L., BRUSSEAUX G.</t>
  </si>
  <si>
    <t>18 (Supplément 1)</t>
  </si>
  <si>
    <t>DOMMANGET C., DOMMANGET T., DOMMANGET J.-L. (coord.), 2002. Inventaire cartographique des Odonates de France (Programme INVOD). Bilan 1982-2000. Martinia, 18 (Supplément 1, juin) : 68 pp.</t>
  </si>
  <si>
    <t>DOMMANGET J.-L., GUILMET M.</t>
  </si>
  <si>
    <t>25 (3)</t>
  </si>
  <si>
    <t>DOMMANGET J.-L., JOLIVET S.</t>
  </si>
  <si>
    <t>DOMMANGET J.-L., JOLIVET S., 2001. Découverte d’une petite population de Coenagrion caerulescens (Fonscolombe, 1838) dans le département de l’Aveyron (Odonata, Zygoptera, Coenagrionidae). Martinia, 17 (3) : 88.</t>
  </si>
  <si>
    <t>DOMMANGET J.-L., KOHN A., VERBECK B.</t>
  </si>
  <si>
    <t>DOMMANGET J.-L., LUQUET G.-C.</t>
  </si>
  <si>
    <t>DOMMANGET J.-L., MASHAAL M.</t>
  </si>
  <si>
    <t>DOMMANGET J.-L., MASHAAL M., 2006. L’Outre-mer français (5-10) : In F. Meurgey (coord.). Les Odonates des Départements et Collectivités d’Outre-mer français. Bilan des activités du Groupe Odonatologique Outre- mer – 1999-2005. Société française d’Odonatologie, 139 pp.</t>
  </si>
  <si>
    <t>DOMMANGET J.-L., MEURGEY F.</t>
  </si>
  <si>
    <t>DOMMANGET J.-L., PAPAZIAN M. (coord.), 2000. Liste provisoire des Odonates de Guyane française. Martinia, 16 (3), Annexe II : 138-141.</t>
  </si>
  <si>
    <t>DOMMANGET J.-L., WILLIAMSON T.</t>
  </si>
  <si>
    <t>DOMMANGET J.-L., WILLIAMSON T., 1999. Réactions de quelques Odonates en forêt de Rambouillet lors de l'éclipse de soleil du 11 août 1999 (Département des Yvelines). Martinia, 15 (3) : 79-82.</t>
  </si>
  <si>
    <t>DORTEL F.</t>
  </si>
  <si>
    <t>DORTEL F., BRANGER F.</t>
  </si>
  <si>
    <t>DOUCET G.</t>
  </si>
  <si>
    <r>
      <t xml:space="preserve">DOUCET G., 2010. </t>
    </r>
    <r>
      <rPr>
        <i/>
        <sz val="11"/>
        <color theme="1"/>
        <rFont val="Calibri"/>
        <family val="2"/>
        <scheme val="minor"/>
      </rPr>
      <t xml:space="preserve">Clé de détermination des Exuvies des Odonates de France. </t>
    </r>
    <r>
      <rPr>
        <sz val="11"/>
        <color theme="1"/>
        <rFont val="Calibri"/>
        <family val="2"/>
        <scheme val="minor"/>
      </rPr>
      <t>Société française d’Odonatologie, Bois-d’Arcy, 64 pp.</t>
    </r>
  </si>
  <si>
    <r>
      <t xml:space="preserve">DOUCET G., 2011. </t>
    </r>
    <r>
      <rPr>
        <i/>
        <sz val="11"/>
        <color theme="1"/>
        <rFont val="Calibri"/>
        <family val="2"/>
        <scheme val="minor"/>
      </rPr>
      <t>Clé de détermination des Exuvies des Odonates de France</t>
    </r>
    <r>
      <rPr>
        <sz val="11"/>
        <color theme="1"/>
        <rFont val="Calibri"/>
        <family val="2"/>
        <scheme val="minor"/>
      </rPr>
      <t>. 2e édition. Société française d’Odonatologie, Bois-d’Arcy, 68 pp.</t>
    </r>
  </si>
  <si>
    <t>DOUCET G., DURET B.</t>
  </si>
  <si>
    <t>DOUCET G., MORA F., BETTINELLI L.</t>
  </si>
  <si>
    <t>DOUILLARD E., DUBOIS G., DURAND O., GABORY O., SAMSON N.</t>
  </si>
  <si>
    <t>DUBOS A., PELLET J., MAIBACH A.</t>
  </si>
  <si>
    <t>DUBOS A., PELLET J., MAIBACH A., 2007a. Suivi de l’efficacité de l’aménagement de plans d’eau forestiers sur les communautés d’Odonates. In : Marc Levasseur, Gérard Dommanget et Samuel Jolivet (coord.). Actes des Rencontres odonatologiques Ouest-européennes 2005. Résumés des communications. La Pommeraie, Vallet (Loire-Atlantique) – France, les 24, 25, 26 et 27 juin 2005. Société française d’Odonatologie : 26.</t>
  </si>
  <si>
    <t>DUBOS A., PELLET J., MAIBACH A., 2007b. Efficiency of the creation of a group of forest ponds on the Odonata community. In : Marc Levasseur, Gérard Dommanget et Samuel Jolivet (coord.). Actes des Rencontres odonatologiques Ouest-européennes 2005. Résumés des communications. La Pommeraie, Vallet (Loire- Atlantique) – France, les 24, 25, 26 et 27 juin 2005. Société française d’Odonatologie : 72.</t>
  </si>
  <si>
    <t>DUCROS R.</t>
  </si>
  <si>
    <t>DUPONT P.</t>
  </si>
  <si>
    <t>DUPREZ B.</t>
  </si>
  <si>
    <t>DUQUEF M.</t>
  </si>
  <si>
    <t>10 (2)</t>
  </si>
  <si>
    <t>24 (3)</t>
  </si>
  <si>
    <t>DUQUEF Y., DELASALLE J.-F., DUQUEF M.</t>
  </si>
  <si>
    <t>DUQUEF M., SALACK P.</t>
  </si>
  <si>
    <t>DUREPAIRE P., PRÉVOST O.</t>
  </si>
  <si>
    <t>1994a</t>
  </si>
  <si>
    <t>DUREPAIRE P., PRÉVOST O., 1994a. Les exuvies d'Odonates : refuge pour araignées. Martinia, 10 (2) : 32.</t>
  </si>
  <si>
    <t>1994b</t>
  </si>
  <si>
    <t>10 (3)</t>
  </si>
  <si>
    <t>DUREPAIRE P., PRÉVOST O., 1994b. Prédations d'odonates par les araignées dans la réserve naturelle du Pinail (Département de la Vienne). Martinia, 10 (3) : 41-45.</t>
  </si>
  <si>
    <t>DUSOULIER F.</t>
  </si>
  <si>
    <t>DUSOULIER F., PAILLISSON J.-M., BERNIER C.</t>
  </si>
  <si>
    <t>15 (4)</t>
  </si>
  <si>
    <t>DUTREIX C.</t>
  </si>
  <si>
    <t>DUVAL B.</t>
  </si>
  <si>
    <t>DUVAL B., PRATZ J.-L.</t>
  </si>
  <si>
    <t>ELDER J.-F., FOUILLET P.</t>
  </si>
  <si>
    <t>FATON J.-M.</t>
  </si>
  <si>
    <t>FATON J.-M., 1997a. Les Odonates du département de la Drôme. Bilan des prospections de 1985 à 1996. Martinia, 13 (1) : 3-22.</t>
  </si>
  <si>
    <t>FATON J.-M., 1997b. Les Libellules du département de la Drôme. Saison 1997. Martinia, 13 (4) : 113-118.</t>
  </si>
  <si>
    <t>FATON J.-M., DELIRY C.</t>
  </si>
  <si>
    <t>FATON J.-M., SCHLEICHER J.</t>
  </si>
  <si>
    <t>FAUCHEUX M.-J.</t>
  </si>
  <si>
    <t>FAUCHEUX M.-J., MEURGEY F.</t>
  </si>
  <si>
    <t>25 (2)</t>
  </si>
  <si>
    <t>FOURNIER A.</t>
  </si>
  <si>
    <t>FRANCEZ A.-J.</t>
  </si>
  <si>
    <t>FRANÇOIS R., DELASALLE J.-F., SPINELLI F.</t>
  </si>
  <si>
    <t>FRAT J.</t>
  </si>
  <si>
    <t>GAVORY L.</t>
  </si>
  <si>
    <t>GAVORY L., DOMMANGET J.-L.</t>
  </si>
  <si>
    <t>GEIJSKES D.-C.(†), DOMMANGET J.-L.</t>
  </si>
  <si>
    <t>GEIJSKES D.-C.(†), DOMMANGET J.-L., 1987. Odonates observés en Bretagne, en Dordogne et dans les Pyrénées-Orientales. Martinia, No 6 : 29-34.</t>
  </si>
  <si>
    <t>GILARD B.</t>
  </si>
  <si>
    <t>GENÈVE M.-P.</t>
  </si>
  <si>
    <t>No 4</t>
  </si>
  <si>
    <t>GILARD B., DOMMANGET J.-L.</t>
  </si>
  <si>
    <t>GILARD B., DOMMANGET J.-L., 2000. 3e Rencontres odonatologiques de France. Saint-Beauzire (Haute- Loire), 29 et 30 juin, 1er, 2 et 3 juillet 2000. Bilan et perspectives. Martinia, 16 (4) : 175-184.</t>
  </si>
  <si>
    <t>GILARD B., VRIGNAUD S.</t>
  </si>
  <si>
    <t>GOURMAND A.-L., VANAPPELGHEM C.</t>
  </si>
  <si>
    <t>GOUTET P.</t>
  </si>
  <si>
    <t>GOYAUD C.</t>
  </si>
  <si>
    <t>GOYAUD C., 1994. Contribution à l'inventaire des Odonates du département de la Guadeloupe. Martinia, 10 (3) : 49-61.</t>
  </si>
  <si>
    <t>GRAND D.</t>
  </si>
  <si>
    <t>GRAND D., 1988. Confirmation de la présence dans le Gard (30) et l'Hérault (34) de Macromia splendens (Pictet,1843) (Odonata, Anisoptera, Corduliidae). Martinia, 4 (4) : 97-101.</t>
  </si>
  <si>
    <r>
      <t>GRAND D., 1990c. Sur une migration d'</t>
    </r>
    <r>
      <rPr>
        <i/>
        <sz val="11"/>
        <color theme="1"/>
        <rFont val="Calibri"/>
        <family val="2"/>
        <scheme val="minor"/>
      </rPr>
      <t xml:space="preserve">Hemianax ephippiger </t>
    </r>
    <r>
      <rPr>
        <sz val="11"/>
        <color theme="1"/>
        <rFont val="Calibri"/>
        <family val="2"/>
        <scheme val="minor"/>
      </rPr>
      <t>(Burmeister, 1839) en région Lyonnaise (Rhône) (Odonata, Anisoptera : Aeshnidae). Martinia, 6 (4) : 85-91.</t>
    </r>
  </si>
  <si>
    <t>8 (1)</t>
  </si>
  <si>
    <t>10 (4)</t>
  </si>
  <si>
    <t>2002a</t>
  </si>
  <si>
    <t>18 (1)</t>
  </si>
  <si>
    <t>GRAND D., 2002a. Voyage en Guadeloupe. Martinia, 18 (1) : 29-36.</t>
  </si>
  <si>
    <t>2002b</t>
  </si>
  <si>
    <t>2002c</t>
  </si>
  <si>
    <t>2002d</t>
  </si>
  <si>
    <t>GRAND D., 2002d. La faune odonatologique de la fontaine vauclusienne du Lamalou (Hérault) : In BOUDOT J.-P., DOMMANGET J.-L., (coord.) 2002. Actes des Premières et Secondes Rencontres odonatologiques de France. Bonnevaux (Doubs), 4, 5 et 6 août 1990. Oulches (Indre), 16, 17, 18 et 19 juin 1995. Société française d’Odonatologie : 23-26. [voir aussi le rectificatif : Martinia, 19 (2) : 46.]</t>
  </si>
  <si>
    <t>2002e</t>
  </si>
  <si>
    <t>GRAND D., 2003a. Rectification à l’article « La faune odonatologique de la fontaine vauclusienne du Lamalou » (Martinia, hors série 4, 2002, pages 23-26). Martinia, 19 (2) : 56.</t>
  </si>
  <si>
    <t>19 (4)</t>
  </si>
  <si>
    <t>2003c</t>
  </si>
  <si>
    <t>20 (2)</t>
  </si>
  <si>
    <t>2004e</t>
  </si>
  <si>
    <t>2004f</t>
  </si>
  <si>
    <t>2005a</t>
  </si>
  <si>
    <t>21 (4)</t>
  </si>
  <si>
    <t>2005b</t>
  </si>
  <si>
    <t>GRAND D., 2006a. Bibliographie par zone géographique : Mayotte : In : F. Meurgey (coord.). Les Odonates des Départements et Collectivités d’Outre-mer français. Bilan des activités du Groupe Odonatologique Outre- mer – 1999-2005. Société française d’Odonatologie : 99-100.</t>
  </si>
  <si>
    <t>GRAND D., 2006b. Bibliographie par zone géographique : Nouvelle Calédonie : In : F. Meurgey (coord.). Les Odonates des Départements et Collectivités d’Outre- mer français. Bilan des activités du Groupe Odonatologique Outre-mer – 1999-2005. Société française d’Odonatologie : 99-100.</t>
  </si>
  <si>
    <t>23 (2)</t>
  </si>
  <si>
    <t>GRAND D., 2007c. Les Libellules endémiques de la Nouvelle-Calédonie. Compte rendu de voyage. In : Marc Levasseur, Gérard Dommanget et Samuel Jolivet (coord.). Actes des Rencontres odonatologiques Ouest- européennes 2005. La Pommeraie, Vallet (Loire-Atlantique) – France, les 24, 25, 26 et 27 juin 2005. Société française d’Odonatologie : 41-47.</t>
  </si>
  <si>
    <t>2007d</t>
  </si>
  <si>
    <t>GRAND D., 2007d. Odonata from Corsica : latest studies and synthesis. In : Marc Levasseur, Gérard Dommanget et Samuel Jolivet (coord.). Actes des Rencontres odonatologiques Ouest-européennes 2005. Résumés des communications. La Pommeraie, Vallet (Loire-Atlantique) – France, les 24, 25, 26 et 27 juin 2005. Société française d’Odonatologie : 79.</t>
  </si>
  <si>
    <t>2007e</t>
  </si>
  <si>
    <t>GRAND D., 2007e. Endemic dragonflies from New- Caledonia. In : Marc Levasseur, Gérard Dommanget et Samuel Jolivet (coord.). Actes des Rencontres odonatologiques Ouest-européennes 2005. Résumés des communications. La Pommeraie, Vallet (Loire- Atlantique) – France, les 24, 25, 26 et 27 juin 2005. Société française d’Odonatologie : 80.</t>
  </si>
  <si>
    <t>2010c</t>
  </si>
  <si>
    <t>2010d</t>
  </si>
  <si>
    <t>2010e</t>
  </si>
  <si>
    <t>GRAND D., BILLAUD F.</t>
  </si>
  <si>
    <t>GRAND D., BOUDOT J.-P., JACQUEMIN G.</t>
  </si>
  <si>
    <t>GRAND D., BOUDOT J.-P., JACQUEMIN G., 2007a. Première citation de Sympetrum vulgatum ibericum Ocharan, 1985 (Odonata, Anisoptera, Libellulidae) des Pyrénées-Orientales et de France. In : Marc Levasseur, Gérard Dommanget et Samuel Jolivet (coord.). Actes des Rencontres odonatologiques Ouest-européennes 2005. La Pommeraie, Vallet (Loire-Atlantique) – France, les 24, 25, 26 et 27 juin 2005. Société française d’Odonatologie : 55-62.</t>
  </si>
  <si>
    <t>GRAND D., BOUDOT J.-P., JACQUEMIN G., 2007b. Sympetrum vulgatum ibericum Ocharan, 1985 (Odonata, Anisoptera, Libellulidae) in the Pyrénées- Orientales, a new Dragonfly for France. In : Marc Levasseur, Gérard Dommanget et Samuel Jolivet (coord.). Actes des Rencontres odonatologiques Ouest- européennes 2005. La Pommeraie, Vallet (Loire- Atlantique) – France, les 24, 25, 26 et 27 juin 2005. Société française d’Odonatologie : 83-90.</t>
  </si>
  <si>
    <t>GRAND D., DAVID G., DIEBOLT L.</t>
  </si>
  <si>
    <t>GRAND D., DAVID G., HAHN J., HENTZ J.-L., KRIEG-JACQUIER R., RONCIN P.</t>
  </si>
  <si>
    <t>GRAND D., DOMMANGET J.-L.</t>
  </si>
  <si>
    <t>GRAND D., DOMMANGET J.-L., 2007. Derniers travaux et synthèse sur les Libellules de Corse. In : Marc Levasseur, Gérard Dommanget et Samuel Jolivet (coord.). Actes des Rencontres odonatologiques Ouest- européennes 2005. La Pommeraie, Vallet (Loire- Atlantique) – France, les 24, 25, 26 et 27 juin 2005. Société française d’Odonatologie : 35-40.</t>
  </si>
  <si>
    <t>GRAND D., GARCIA A.</t>
  </si>
  <si>
    <t>GRAND D., GARNIER G.</t>
  </si>
  <si>
    <t>GRAND D., GREFF N., DELCOURT G.</t>
  </si>
  <si>
    <t>GRAND D., GROSSI J.-L.</t>
  </si>
  <si>
    <t>GREFF N., MANACH A., TILLIER P.</t>
  </si>
  <si>
    <t>GREFF N., MANACH A., TILLIER P., 2002. Atlas des Odonates de Bretagne. État d’avancement et éléments de réflexion (59-77) : In BOUDOT J.-P., DOMMANGET J.-L., (coord.) 2002. Actes des Premières et Secondes Rencontres odonatologiques de France. Bonnevaux (Doubs), 4, 5 et 6 août 1990. Oulches (Indre), 16, 17, 18 et 19 juin 1995. Société française d’Odonatologie : 59-77.</t>
  </si>
  <si>
    <t>GREFF N., MARIE A.</t>
  </si>
  <si>
    <t>GRAND D., PAPAZIAN M.</t>
  </si>
  <si>
    <t>GRAND D., PONT B., KRIEG-JACQUIER R., BARLOT R., FEUVRIER B., BAZIN N., BIOT C., DELIRY C., GAGET V., MICHELOT J.-L., MICHELOT L.</t>
  </si>
  <si>
    <t>GRAND D., ROCHÉ B.</t>
  </si>
  <si>
    <t>GRAND D., ROCHÉ B., 2003. Complément à la faune des Odonates de Corse et nouvelles observations de Somatochlora metallica meridionalis Nielsen, 1935 (Odonata, Anisoptera, Corduliidae). Martinia, 19 (2) : 57-60.</t>
  </si>
  <si>
    <t>GUERBAA K.</t>
  </si>
  <si>
    <t>GUERBAA K., 2002. Les espèces d’Odonates « remarquables » du Limousin. Martinia, 18 (1) : 3-12.</t>
  </si>
  <si>
    <t>GUERBAA K., 2007b. Projet de liste rouge des Odonates du Limousin. In : Marc Levasseur, Gérard Dommanget et Samuel Jolivet (coord.). Actes des Rencontres odonatologiques Ouest-européennes 2005. Posters. La Pommeraie, Vallet (Loire-Atlantique) – France, les 24, 25, 26 et 27 juin 2005. Société française d’Odonatologie. p. 99-101.</t>
  </si>
  <si>
    <t>GUERBAA K., BARATAUD J.</t>
  </si>
  <si>
    <t>GUERBAA K., HENNEQUIN E.</t>
  </si>
  <si>
    <t>GUERBAA K., HENNEQUIN E., 2007a. Bilan de sept années de suivis odonatologiques sur deux gouilles de la tourbière de Longeyroux (département de la Corrèze). In : Marc Levasseur, Gérard Dommanget et Samuel Jolivet (coord.). Actes des Rencontres odonatologiques Ouest-européennes 2005. La Pommeraie, Vallet (Loire-Atlantique) – France, les 24, 25, 26 et 27 juin 2005. Société française d’Odonatologie. p. 51-54.</t>
  </si>
  <si>
    <t>GUERBAA K., HENNEQUIN E., 2007b. Results from six years of odonatological survey on two pools in the Longeyroux peat bog (Corrèze, France). In : Marc Levasseur, Gérard Dommanget et Samuel Jolivet (coord.). Actes des Rencontres odonatologiques Ouest- européennes 2005. Résumés des communications. La Pommeraie, Vallet (Loire-Atlantique) – France, les 24, 25, 26 et 27 juin 2005. Société française d’Odonatologie. p. 82.</t>
  </si>
  <si>
    <t>GUERBAA K., LOLIVE N.</t>
  </si>
  <si>
    <t>GUERBAA K., OLIVE M.</t>
  </si>
  <si>
    <t>GUEROLD F., BOUDOT J.-P., JACQUEMIN G.</t>
  </si>
  <si>
    <t>GURLIAT P.</t>
  </si>
  <si>
    <t>GURLIAT P., 2004. Contribution à la connaissance des Odonates de l’Erdre et de ses affluents. Martinia, 20 (3) : 125-130.</t>
  </si>
  <si>
    <t>HAFFNER P.</t>
  </si>
  <si>
    <t>HAZET G.</t>
  </si>
  <si>
    <t>HEIDEMANN H.</t>
  </si>
  <si>
    <t>HEIDEMANN H., DOMMANGET J.-L.</t>
  </si>
  <si>
    <t>17 (4)</t>
  </si>
  <si>
    <t>HEIDEMANN H., DOMMANGET J.-L., 2001. In memoriam Herbert Wichmann, 1922-2000. Martinia, 17 (4) : 121-122.</t>
  </si>
  <si>
    <t>HEIDEMANN H., SEIDENBUSCH R.</t>
  </si>
  <si>
    <r>
      <t xml:space="preserve">HEIDEMANN H., SEIDENBUSCH R., 2002. Larves et exuvies des libellules de France et d’Allemagne (sauf la Corse). </t>
    </r>
    <r>
      <rPr>
        <i/>
        <sz val="11"/>
        <color theme="1"/>
        <rFont val="Calibri"/>
        <family val="2"/>
        <scheme val="minor"/>
      </rPr>
      <t>Société française d’odonatologie</t>
    </r>
    <r>
      <rPr>
        <sz val="11"/>
        <color theme="1"/>
        <rFont val="Calibri"/>
        <family val="2"/>
        <scheme val="minor"/>
      </rPr>
      <t>, 415 pp.</t>
    </r>
  </si>
  <si>
    <t>HELITAS N., LAMBRET P.</t>
  </si>
  <si>
    <t>HENNEQUIN E.</t>
  </si>
  <si>
    <t>HENNEQUIN E., 2007. État des connaissances sur Coenagrion mercuriale (Charpentier, 1840) en Limousin (Odonata, Zygoptera, Coenagrionidae). Martinia, 23 (3) : 89-93.</t>
  </si>
  <si>
    <r>
      <t xml:space="preserve">HENNEQUIN E., 2009b. Découverte d’une nouvelle population de </t>
    </r>
    <r>
      <rPr>
        <i/>
        <sz val="11"/>
        <color theme="1"/>
        <rFont val="Calibri"/>
        <family val="2"/>
        <scheme val="minor"/>
      </rPr>
      <t>Leucorrhinia dubia</t>
    </r>
    <r>
      <rPr>
        <sz val="11"/>
        <color theme="1"/>
        <rFont val="Calibri"/>
        <family val="2"/>
        <scheme val="minor"/>
      </rPr>
      <t xml:space="preserve"> (Vander Linden, 1825) dans le département de la Corrèze (Limousin) (Odonata : Anisoptera : Libellulidae). Martinia, 25 (3) : 116.</t>
    </r>
  </si>
  <si>
    <t>HENNEQUIN E., LOLIVE N.</t>
  </si>
  <si>
    <t>HERBRECHT F.</t>
  </si>
  <si>
    <t>HERBRECHT F., 2007a. Odonates des carrières de roches massives armoricaines. In : Marc Levasseur, Gérard Dommanget et Samuel Jolivet (coord.). Actes des Rencontres odonatologiques Ouest-européennes 2005. La Pommeraie, Vallet (Loire-Atlantique) – France, les 24, 25, 26 et 27 juin 2005. Société française d’Odonatologie :21-25.</t>
  </si>
  <si>
    <t>HERBRECHT F., 2007b. Dragonflies of rock quarries in the Armorican Massif. In : Marc Levasseur, Gérard Dommanget et Samuel Jolivet (coord.). Actes des Rencontres odonatologiques Ouest-européennes 2005. Résumés des communications. La Pommeraie, Vallet (Loire-Atlantique) – France, les 24, 25, 26 et 27 juin 2005. Société française d’Odonatologie : 71.</t>
  </si>
  <si>
    <t>HERBRECHT F., DOMMANGET J.-L.</t>
  </si>
  <si>
    <t>HERBRECHT F., DOMMANGET J.-L., 2006. Sur le développement larvaire d'Oxygastra curtisii (Dale, 1834) dans les eaux stagnantes (Odonata, Anisoptera, Corduliidae). Martinia, 22 (2) : 89-94.</t>
  </si>
  <si>
    <t>HOUARD X.</t>
  </si>
  <si>
    <t>HOUARD X., ARCHERAY C.</t>
  </si>
  <si>
    <t>HOUARD X., LEVREL B.</t>
  </si>
  <si>
    <t>HOUARD X., LEVREL B., 2007. Implantation de Sympetrum fonscolombii (Selys, 1840) dans le département de Seine-Maritime (Haute-Normandie) (Odonata, Anisoptera, Libellulidae). Martinia, 23 (2) : 58.</t>
  </si>
  <si>
    <t>HOUARD X., LORTHIOIS M.</t>
  </si>
  <si>
    <t>HOUARD X., SIMON A.</t>
  </si>
  <si>
    <t>HUBERT S.</t>
  </si>
  <si>
    <t>HUON F., DIEU E.</t>
  </si>
  <si>
    <t>ILBERT N., MÉNÉGAUX J.</t>
  </si>
  <si>
    <t>ILBERT N., MÉNÉGAUX J., 2004. Observations d’Odonates en Guadeloupe (Petites Antilles françaises). Martinia, 20 (4) : 180.</t>
  </si>
  <si>
    <t>IORIO É.</t>
  </si>
  <si>
    <t>IORIO É., 2011. Observation de Gomphus graslinii Rambur, 1842 dans les Bouches-duRhône (Odonata, Anisoptera : Gomphidae). Martinia, 27 (1) : 39-43.</t>
  </si>
  <si>
    <t>JACQUEMIN G.</t>
  </si>
  <si>
    <t>JACQUEMIN G., 2002. Les Odonates de Lorraine : rôle bio- indicateur, protection In : BOUDOT J.-P., DOMMANGET J.-L., (coord.) 2002. Actes des Premières et Secondes Rencontres odonatologiques de France. Bonnevaux (Doubs), 4, 5 et 6 août 1990. Oulches (Indre), 16, 17, 18 et 19 juin 1995. Société française d’Odonatologie : 79-84.</t>
  </si>
  <si>
    <t>JACQUEMIN G., BOUDOT J.-P.</t>
  </si>
  <si>
    <t>JACQUEMIN G., BOUDOT J.-P., 1991. Ophiogomphus cecilia (Fourcroy, 1785) dans les Vosges du Nord (Odonata : Gomphidae). Martinia, 7 (4) : 71-77.</t>
  </si>
  <si>
    <t>JACQUEMIN G., BOUDOT J.-P., 1999. Les Libellules (Odonates) du Maroc. Société française d’Odonatologie, 150 pp.</t>
  </si>
  <si>
    <t>JACQUEMIN G., BOUDOT J.-P., 2002. Les Odonates des tourbières et lacs acides du massif vosgien : bilan de dix années de prospection In : BOUDOT J.-P., DOMMANGET J.-L., (coord.) 2002. Actes des Premières et Secondes Rencontres odonatologiques de France. Bonnevaux (Doubs), 4, 5 et 6 août 1990. Oulches (Indre), 16, 17, 18 et 19 juin 1995. Société française d’Odonatologie : 27-38.</t>
  </si>
  <si>
    <t>JACQUEMIN G., BOUDOT J.-P., 2003. Le deuxième Symposium International d’Odonatologie de la W.D.A. (« Worldwide Dragonflies Association ») en Suède (22- 27 juillet 2001). Martinia, 19 (2) : 68-70.</t>
  </si>
  <si>
    <t>JOLIVET S., VAILLANT F.</t>
  </si>
  <si>
    <t>14 (4)</t>
  </si>
  <si>
    <t>JOLIVET S., VAILLANT F., 1998. Inventaire préliminaire des Odonates du département des Deux-Sèvres. Martinia, 14 (4) : 119-136.</t>
  </si>
  <si>
    <t>JOLIVET S., VAILLANT F., GRUWIER X.</t>
  </si>
  <si>
    <t>JOSÉ P.</t>
  </si>
  <si>
    <t>JOSÉ P., 1991. Orthetrum brunneum (Fonscolombe) en altitude (Odonata : Libellulidae). Martinia, 7 (1) : 6.</t>
  </si>
  <si>
    <t>JOURDAIN B.</t>
  </si>
  <si>
    <t>JOURDE P.</t>
  </si>
  <si>
    <t>JOURDE P., ALLENOU O., CAUPENNE M., THIRION J.-M.</t>
  </si>
  <si>
    <t>JOURDE P., ALLENOU O., CAUPENNE M., THIRION J.-M., 1999. Inventaire des Odonates de Charente-Maritime. Martinia, 15 (3) : 71-78.</t>
  </si>
  <si>
    <t>JOURDE P., HUSSEY R.</t>
  </si>
  <si>
    <t>JOURDE P., LALUQUE O.</t>
  </si>
  <si>
    <t>JOURDE P., PERRET B.</t>
  </si>
  <si>
    <t>JOURDE P., THIRION J.-M.</t>
  </si>
  <si>
    <t>JOURDE P., THIRION J.-M., 1999. Nouvelles mentions d'Hemianax ephippiger (Burmeister, 1839) et données précoces pour quelques Odonates en Charente- Maritime. Martinia, 15 (2) : 46.</t>
  </si>
  <si>
    <t>JULIAND C., JULIAND P.</t>
  </si>
  <si>
    <t>10 (1)</t>
  </si>
  <si>
    <t>JULIAND P., GUILLON B.</t>
  </si>
  <si>
    <t>JULIAND P., GUILLON B., 2011. In memoriam Renaud Bernhard. Martinia, 27 (2) : 143-144.</t>
  </si>
  <si>
    <t>KALKMAN V.</t>
  </si>
  <si>
    <t>KALKMAN V., 2007a. Vers un atlas des libellules européennes. In : Marc Levasseur, Gérard Dommanget et Samuel Jolivet (coord.). Actes des Rencontres odonatologiques Ouest-européennes 2005. Résumés des communications. La Pommeraie, Vallet (Loire- Atlantique) – France, les 24, 25, 26 et 27 juin 2005. Société française d’Odonatologie. p. 20.</t>
  </si>
  <si>
    <t>KALKMAN V., 2007b. Towards an atlas of European Odonata. In : Marc Levasseur, Gérard Dommanget et Samuel Jolivet (coord.). Actes des Rencontres odonatologiques Ouest-européennes 2005. Résumés des communications. La Pommeraie, Vallet (Loire- Atlantique) – France, les 24, 25, 26 et 27 juin 2005. Société française d’Odonatologie. p. 79.</t>
  </si>
  <si>
    <t>KERAUTRET L.</t>
  </si>
  <si>
    <t>KERIHUEL C.</t>
  </si>
  <si>
    <t>KERN D.</t>
  </si>
  <si>
    <t>21 (1)</t>
  </si>
  <si>
    <t>KLEIN J.-P., BERCHTOLD J.-P.</t>
  </si>
  <si>
    <t>KLEIN J.-P., BERCHTOLD J.-P., 1998. Les Odonates des réserves naturelles rhénanes d'Erstein, d'Offendorf et de Rhinau (Bas-Rhin, France) : statut et menaces. Martinia, 14 (1) : 3-18.</t>
  </si>
  <si>
    <t>KLEIN J.-P., VANDERPOORTEN A.</t>
  </si>
  <si>
    <t>KLEIN J.-P., VANDERPOORTEN A., 1999. Etude écosystémique d'une gravière de l'ancien lit majeur du Rhin (Krafft-Erstein, Bas-Rhin, France). Martinia, 15 (1) : 3-13.</t>
  </si>
  <si>
    <t>KRIEG-JACQUIER R.</t>
  </si>
  <si>
    <t>KRIEG-JACQUIER R., DELIRY C.</t>
  </si>
  <si>
    <t>KRIEG-JACQUIER R., GRAND D., MORA F.</t>
  </si>
  <si>
    <t>KRIEG-JACQUIER R., LATHUILLIÈRE M.</t>
  </si>
  <si>
    <t>LABBAYE O.</t>
  </si>
  <si>
    <t>LAMBERT J.-L.</t>
  </si>
  <si>
    <t>LAMBERT J.-L., 2010. Troisième journée annuelle consacrée aux Odonates pour les agents de la Délégation interrégionale de Metz de l’Office National de l’Eau et des Milieux Aquatiques : Vosges, le 23 juillet 2009. Martinia, 26 (1-2) : 53-58.</t>
  </si>
  <si>
    <t>LAMBERT J.-L., LUMET J.-C.</t>
  </si>
  <si>
    <t>LAMBRET P.</t>
  </si>
  <si>
    <t>LAMBRET P., 2010a. Dynamique d’une population d’adultes de Lestes macrostigma (Eversmann, 1836) et implications pour son suivi : l’exemple de la Camargue (Odonata, Zygoptera : Lestidae). Martinia, 26 (1-2) : 19- 28.</t>
  </si>
  <si>
    <t>2011a</t>
  </si>
  <si>
    <t>2011b</t>
  </si>
  <si>
    <t>2011c</t>
  </si>
  <si>
    <t>LAMBRET P., BOUDOT J.-P.</t>
  </si>
  <si>
    <t>LAMBRET P., COHEZ D., JANCZAK A.</t>
  </si>
  <si>
    <t>LANDEMAINE D.</t>
  </si>
  <si>
    <t>LAURENT S.</t>
  </si>
  <si>
    <t>LAURENT S., PAPAZIAN M.</t>
  </si>
  <si>
    <t>LEBIODA B.</t>
  </si>
  <si>
    <t>LEBRAUD C.</t>
  </si>
  <si>
    <t>LE CALVEZ V.</t>
  </si>
  <si>
    <t>LE CALVEZ V., BERNIER C.</t>
  </si>
  <si>
    <t>LECLERC D., ANGELIBERT S., ROSSET V., OERTLI B.</t>
  </si>
  <si>
    <t>LECOCQ S.</t>
  </si>
  <si>
    <t>LECOCQ S., 1992. Sympecma fusca (Vander Linden, 1820) en février dans le département de l'Orne (Odonata, Zygoptera, Lestidae). Martinia, 8 (2) : 44.</t>
  </si>
  <si>
    <t>LECOMTE T.</t>
  </si>
  <si>
    <t>LECONTE M.</t>
  </si>
  <si>
    <t>LECONTE M., 2007. Comparaison et analyse de la distribution des Odonates dans les Pyrénées. In : Marc Levasseur, Gérard Dommanget et Samuel Jolivet (coord.). Actes des Rencontres odonatologiques Ouest- européennes 2005. Posters. La Pommeraie, Vallet (Loire-Atlantique) – France, les 24, 25, 26 et 27 juin 2005. Société française d’Odonatologie : 103-113.</t>
  </si>
  <si>
    <t>LECONTE M., ILBERT N., LAPALISSE J., LAPORTE T.</t>
  </si>
  <si>
    <t>LEGRAND J.</t>
  </si>
  <si>
    <t>LEGRAND J., MACHET P.</t>
  </si>
  <si>
    <t>LE QUELLEC J.-L.</t>
  </si>
  <si>
    <t>LE QUELLEC J.-L., 1990. La Mythologie des Libellules. Martinia, 6 (3) : 59-63.</t>
  </si>
  <si>
    <t>LE QUELLEC J.-L., 1992a. Complément à l'inventaire des Odonates du Gers. Martinia, 8 (2) : 45-46.</t>
  </si>
  <si>
    <t>LE QUELLEC J.-L., 1992b. Contribution à l'inventaire des Odonates du département de la Vendée. Martinia, 8 (3) : 57-59.</t>
  </si>
  <si>
    <t>LEROY T.</t>
  </si>
  <si>
    <t>LEROY T., 2003. Coenagrion lunulatum (Charpentier, 1840) et Coenagrion hastulatum (Charpentier, 1825) : espèces nouvelles pour le département de l’Aveyron (Odonata, Zygoptera, Coenagrionidae). Martinia, 19 (4) : 154-157.</t>
  </si>
  <si>
    <t>LEROY T., 2004b. Les Odonates du département du Cantal : état des connaissances. Martinia, 20 (4) : 181- 193.</t>
  </si>
  <si>
    <t>LEROY T., GIRAUD A.</t>
  </si>
  <si>
    <t>LETT J.-M.</t>
  </si>
  <si>
    <t>LETT J.-M., 1986. Quatre nouvelles espèces d'Odonates pour la Sologne et ses environs. Martinia, No 3 : 6-7.</t>
  </si>
  <si>
    <t>LETT J.-M., 1989b. Présence depuis 1983 de Gomphus graslini (Rambur, 1842) dans le département du Loir-et- Cher (41) (Odonata, Anisoptera : Gomphidae). Martinia, 5 (3) : 66.</t>
  </si>
  <si>
    <t>LETT J.-M., CLOUPEAU R., PRATZ J.-L., MALE-MALHERBE E.</t>
  </si>
  <si>
    <t>LETT J.-M., CLOUPEAU R., PRATZ J.-L., MALE-MALHERBE E., 2001. Liste commentée des Odonates de la région Centre (départements du Cher, de l’Eure-et-Loir, de l’Indre, de l’Indre-et-Loire, du Loir-et-Cher et du Loiret). Martinia, 17 (4) : 123-168.</t>
  </si>
  <si>
    <t>LEVASSEUR M.</t>
  </si>
  <si>
    <t>LEVASSEUR M., 2007d. Odonates nouveaux pour l'Île d'Anjouan, description d'une nouvelle sous-espèce de Paragomphus genei (Selys, 1841) (Archipel des Comores). Martinia, 23 (4) : 115-126.</t>
  </si>
  <si>
    <t>LEVASSEUR M., DOMMANGET J.-L.</t>
  </si>
  <si>
    <t>17 (Supplément 1)</t>
  </si>
  <si>
    <t>LEVASSEUR M., DOMMANGET J.-L., 2001. Martinia. Index 1985-2000. Martinia, 17 (Supplément 1) : 44 pp.</t>
  </si>
  <si>
    <t>LOHR M.</t>
  </si>
  <si>
    <t>LOHR M., 2007. Sur l’habitat et la répartition de Macromia splendens (Pictet, 1843) et Gomphus graslinii (Dale, 1834) dans la rivière de l’Hérault (département de l’Hérault). In : Marc Levasseur, Gérard Dommanget et Samuel Jolivet (coord.). Actes des Rencontres odonatologiques Ouest-européennes 2005. Posters. La Pommeraie, Vallet (Loire-Atlantique) – France, les 24, 25, 26 et 27 juin 2005. Société française d’Odonatologie : 115-124.</t>
  </si>
  <si>
    <t>LOLIVE N.</t>
  </si>
  <si>
    <t>LOLIVE N., GUERBAA K.</t>
  </si>
  <si>
    <t>LOLIVE N., HENNEQUIN E.</t>
  </si>
  <si>
    <t>LOLIVE N., KLEEFSTRA V.</t>
  </si>
  <si>
    <t>LOLIVE N., KLEEFSTRA V., 2006. Découverte d’une nouvelle population d’Epitheca bimaculata (Charpentier, 1825) en Limousin (Odonata, Anisoptera, Corduliidae). Martinia, 22 (4) : 166.</t>
  </si>
  <si>
    <t>LOOSE D., DELIRY C.</t>
  </si>
  <si>
    <t>LUGLIA M., LUGLIA T.</t>
  </si>
  <si>
    <t>MACHET P.</t>
  </si>
  <si>
    <t>1988c</t>
  </si>
  <si>
    <t>MACHET P., 1990b. Nouvelles philatéliques. Martinia, 6 (1) : 28.</t>
  </si>
  <si>
    <t>1992c</t>
  </si>
  <si>
    <t>MACHET P., 2006. Bibliographie par zone géographique : Guyane française : In F. Meurgey (coord.). Les Odonates des Départements et Collectivités d’Outre- mer français. Bilan des activités du Groupe Odonatologique Outre-mer – 1999-2005. Société française d’Odonatologie : 96-97.</t>
  </si>
  <si>
    <t>MACHET P., 2007a. Odonates de la Guyane française. Historique et état de nos connaissances actuelles. In :Marc Levasseur, Gérard Dommanget et Samuel Jolivet (coord.). Actes des Rencontres odonatologiques Ouest-européennes 2005. Résumés des communications. La Pommeraie, Vallet (Loire- Atlantique) – France, les 24, 25, 26 et 27 juin 2005. Société française d’Odonatologie. p. 48.</t>
  </si>
  <si>
    <t>MACHET P., 2007b. Dragonflies from French Guyana. History, now and the future. In : Marc Levasseur, Gérard Dommanget et Samuel Jolivet (coord.). Actes des Rencontres odonatologiques Ouest-européennes 2005. Résumés des communications. La Pommeraie, Vallet (Loire-Atlantique) – France, les 24, 25, 26 et 27 juin 2005. Société française d’Odonatologie. p. 80.</t>
  </si>
  <si>
    <t>MACHET P., 2007c. Odonates de Polynésie. Historique et état de nos connaissances actuelles. In : Marc Levasseur, Gérard Dommanget et Samuel Jolivet (coord.). Actes des Rencontres odonatologiques Ouest- européennes 2005. Résumés des communications. La Pommeraie, Vallet (Loire-Atlantique) – France, les 24, 25, 26 et 27 juin 2005. Société française d’Odonatologie. p. 50.</t>
  </si>
  <si>
    <t>MACHET P., 2007d. Dragonflies from French Polynesia. 1- History and now. 2- The Society Islands. In : Marc Levasseur, Gérard Dommanget et Samuel Jolivet (coord.). Actes des Rencontres odonatologiques Ouest- européennes 2005. Résumés des communications. La Pommeraie, Vallet (Loire-Atlantique) – France, les 24, 25, 26 et 27 juin 2005. Société française d’Odonatologie. p. 79.</t>
  </si>
  <si>
    <t>MACHET P., DUQUEF M.</t>
  </si>
  <si>
    <t>MACHET P., LEGRAND J.</t>
  </si>
  <si>
    <t>MAILLET G.</t>
  </si>
  <si>
    <t>MALE-MALHERBE E.</t>
  </si>
  <si>
    <t>MALE-MALHERBE E., CAUPENNE M.</t>
  </si>
  <si>
    <t>MALE-MALHERBE E., DEBERGE J.</t>
  </si>
  <si>
    <t>MANACH A.</t>
  </si>
  <si>
    <t>17 (Supplément 2)</t>
  </si>
  <si>
    <t>MANACH J., MANACH A.</t>
  </si>
  <si>
    <t>MARIE A.</t>
  </si>
  <si>
    <t>MARQUIS S.</t>
  </si>
  <si>
    <t>MARTIN H.</t>
  </si>
  <si>
    <t>MASHAAL M.</t>
  </si>
  <si>
    <t>MASSELOT G.</t>
  </si>
  <si>
    <t>MASSELOT G., 2003. Présentation succincte de la thèse « La synécoparcimonie : un outil d’évaluation biologique de la qualité des eaux courantes. Théorie et applications » Martinia, 19 (1) : 5-6.</t>
  </si>
  <si>
    <t>MASSELOT G., NEL A.</t>
  </si>
  <si>
    <t>MEURGEY F.</t>
  </si>
  <si>
    <r>
      <t xml:space="preserve">MEURGEY F., 2004b. Nouvelle localité marocaine pour </t>
    </r>
    <r>
      <rPr>
        <i/>
        <sz val="11"/>
        <color theme="1"/>
        <rFont val="Calibri"/>
        <family val="2"/>
        <scheme val="minor"/>
      </rPr>
      <t>Sympetrum meridionale</t>
    </r>
    <r>
      <rPr>
        <sz val="11"/>
        <color theme="1"/>
        <rFont val="Calibri"/>
        <family val="2"/>
        <scheme val="minor"/>
      </rPr>
      <t xml:space="preserve"> (Selys, 1841). Martinia, 20 (1) : 28.</t>
    </r>
  </si>
  <si>
    <t>2004g</t>
  </si>
  <si>
    <t>MEURGEY F., 2004g. Intérêt des bassins aquacoles comme habitats larvaires complémentaires pour les Odonates en Guadeloupe (Antilles françaises). Martinia, 20 (2) : 76.</t>
  </si>
  <si>
    <t>2004h</t>
  </si>
  <si>
    <t>2004i</t>
  </si>
  <si>
    <t>2004j</t>
  </si>
  <si>
    <t>2004k</t>
  </si>
  <si>
    <t>2005c</t>
  </si>
  <si>
    <t>2005d</t>
  </si>
  <si>
    <t>2005e</t>
  </si>
  <si>
    <t>2006f</t>
  </si>
  <si>
    <t>2006g</t>
  </si>
  <si>
    <t>MEURGEY F., 2006g. Premier bilan des activités du groupe odonatologiques Outre-mer, 1999-2005 (11-12) : In F. Meurgey (coord.). Les Odonates des Départements et Collectivités d’Outre-mer français. Bilan des activités du Groupe Odonatologique Outre-mer – 1999-2005. Société française d’Odonatologie, 139 pp.</t>
  </si>
  <si>
    <t>2006h</t>
  </si>
  <si>
    <t>MEURGEY F. (coord.), 2006h. Listes des Odonates des départements et collectivités d’Outre mer français (contributeurs : S. Couteyen, D. Grand, P. Machet, F. Meurgey, M. Papazian, F. Vaillant) (29-55) : In F. Meurgey (coord.). Les Odonates des Départements et Collectivités d’Outre-mer français. Bilan des activités du Groupe Odonatologique Outre-mer – 1999-2005. Société française d’Odonatologie, 139 pp.</t>
  </si>
  <si>
    <t>2006i</t>
  </si>
  <si>
    <t>MEURGEY F., 2006i. Clé de détermination actualisée des Odonates de Guadeloupe et de Martinique (57-72) : In F. Meurgey (coord.). Les Odonates des Départements et Collectivités d’Outre-mer français. Bilan des activités du Groupe Odonatologique Outre-mer – 1999-2005. Société française d’Odonatologie, 139 pp.</t>
  </si>
  <si>
    <t>2006j</t>
  </si>
  <si>
    <t>MEURGEY F., 2006j. Bibliographie par zone géographique : Guadeloupe et Martinique (94-95) : In F. Meurgey (coord.). Les Odonates des Départements et Collectivités d’Outre-mer français. Bilan des activités du Groupe Odonatologique Outre- mer – 1999-2005. Société française d’Odonatologie, 139 pp.</t>
  </si>
  <si>
    <t>MEURGEY F., 2007c. Caractéristiques de la faune odonatologique et des habitats aquatiques des Antilles françaises. In : Marc Levasseur, Gérard Dommanget et Samuel Jolivet (coord.). Actes des Rencontres odonatologiques Ouest-européennes 2005. Résumés des communications. La Pommeraie, Vallet (Loire- Atlantique) – France, les 24, 25, 26 et 27 juin 2005. Société française d’Odonatologie. p. 48.</t>
  </si>
  <si>
    <t>MEURGEY F., 2007d. Characteristics of the odonatofauna and of aquatic habitats of the French West Indies. Guadeloupe &amp; Martinique. In : Marc Levasseur, Gérard Dommanget et Samuel Jolivet (coord.). Actes des Rencontres odonatologiques Ouest-européennes 2005. Résumés des communications. La Pommeraie, Vallet (Loire-Atlantique) – France, les 24, 25, 26 et 27 juin 2005. Société française d’Odonatologie. p. 80.</t>
  </si>
  <si>
    <t>MEURGEY F., 2007e. Bilan des activités du Groupe odonatologique Outre-Mer – 1999-2005. In : Marc Levasseur, Gérard Dommanget et Samuel Jolivet (coord.). Actes des Rencontres odonatologiques Ouest- européennes 2005. La Pommeraie, Vallet (Loire- Atlantique) – France, les 24, 25, 26 et 27 juin 2005. Société française d’Odonatologie. p. 49-50.</t>
  </si>
  <si>
    <t>2007f</t>
  </si>
  <si>
    <t>MEURGEY F., 2007f. Highlights on French overseas territories Odonata fauna Assessment of the « Groupe Odonatologique Outre-mer » activities 1999-2005. In : Marc Levasseur, Gérard Dommanget et Samuel Jolivet (coord.). Actes des Rencontres odonatologiques Ouest- européennes 2005. La Pommeraie, Vallet (Loire- Atlantique) – France, les 24, 25, 26 et 27 juin 2005. Société française d’Odonatologie. p. 81-82.</t>
  </si>
  <si>
    <t>MEURGEY F., DOMMANGET J.-L.</t>
  </si>
  <si>
    <t>MEURGEY F., DOMMANGET J.-L., 2004. Erythrodiplax berenice (Drury, 1770), nouvelle espèce pour la Guadeloupe. Martinia, 20 (2) : 58.</t>
  </si>
  <si>
    <t>MEURGEY F., FAUCHEUX M.-J.</t>
  </si>
  <si>
    <t>MEURGEY F., FAUCHEUX M.-J., 2006. Organes sensoriels des antennes de la larve de Chalcolestes viridis (Van der Linden, 1825) (Odonata, Zygoptera, Lestidae). Martinia, 22 (4) : 167-171.</t>
  </si>
  <si>
    <t>MEURGEY F., HERBRECHT F., GURLIAT P., DORTEL F., BOUREAU A., DUSOULIER F., WILLIAMSON T.</t>
  </si>
  <si>
    <t>16 (Supplément 1)</t>
  </si>
  <si>
    <t>MEURGEY F., HERBRECHT F., GURLIAT P., DORTEL F., BOUREAU A., DUSOULIER F., WILLIAMSON T., 2000. Atlas préliminaire des Odonates de Loire-Atlantique. Martinia, 16 (supplément 1, septembre) : 28 pp.</t>
  </si>
  <si>
    <t>MEURGEY F., LEVASSEUR M.</t>
  </si>
  <si>
    <t>MEURGEY F., MACHET P.</t>
  </si>
  <si>
    <t>MEURGEY F., MACHET P., 2006. Bibliographie par zone géographique : Polynésie française (101-102) : In F. Meurgey (coord.). Les Odonates des Départements et Collectivités d’Outre-mer français. Bilan des activités du Groupe Odonatologique Outre-mer – 1999-2005. Société française d’Odonatologie, 139 pp.</t>
  </si>
  <si>
    <t>MEURGEY F., MACHET P., COUTEYEN S., GRAND D., PAPAZIAN M., VAILLANT F.</t>
  </si>
  <si>
    <t>MEURGEY F., MACHET P., COUTEYEN S., GRAND D., PAPAZIAN M., VAILLANT F., 2006. Listes des Odonates des départements et collectivités d’Outre- mer français (29-55) : In F. Meurgey (coord.). Les Odonates des Départements et Collectivités d’Outre- mer français. Bilan des activités du Groupe Odonatologique Outre-mer – 1999-2005. Société française d’Odonatologie, 139 pp.</t>
  </si>
  <si>
    <t>MEURGEY F., WEBER G.</t>
  </si>
  <si>
    <t>MEURGEY F., WILLIAMSON T.</t>
  </si>
  <si>
    <t>MEURGEY F., WILLIAMSON T., 2002. Contribution à l’étude de la faune des Odonates de Guadeloupe. Observation de Tholymis citrina (Hagen, 1876) et de Tramea insularis Hagen, 1861. Martinia, 18 (4) : 157-177.</t>
  </si>
  <si>
    <t>MILCENT J.-P., DOMMANGET J.-L.</t>
  </si>
  <si>
    <t>MILCENT J.-P., DOMMANGET J.-L., 1997. Étude odonatologique d'une section du Tarn et de l'un de ses tributaires (Département de l'Aveyron). Martinia, 13 (3) : 87-100.</t>
  </si>
  <si>
    <t>MONCOMBLE M.</t>
  </si>
  <si>
    <t>MONNERAT C.</t>
  </si>
  <si>
    <t>MORELON S.</t>
  </si>
  <si>
    <t>MULNET D.</t>
  </si>
  <si>
    <t>MULNET D., 1990. Sur la présence de Sympetrum pedemontanum (Allioni, 1766) dans l'Aveyron (Odonata, Anisoptera : Libellulidae). Martinia, 6 (4) : 77-78.</t>
  </si>
  <si>
    <t>MULNET D., 2002a. Utilisation pratique des modèles de capture recapture : application à une population de Leucorrhinia dubia. Problèmes méthodologiques concrets et perspectives : In BOUDOT J.-P., DOMMANGET J.-L., (coord.) 2002. Actes des Premières et Secondes Rencontres odonatologiques de France. Bonnevaux (Doubs), 4, 5 et 6 août 1990. Oulches (Indre), 16, 17, 18 et 19 juin 1995. Société française d’Odonatologie. p.39-48.</t>
  </si>
  <si>
    <t>MULNET D., 2002b. Développement larvaire de Leucorrhinia dubia dans deux biotopes de tourbières : In BOUDOT J.-P., DOMMANGET J.-L., (coord.) 2002. Actes des Premières et Secondes Rencontres odonatologiques de France. Bonnevaux (Doubs), 4, 5 et 6 août 1990. Oulches (Indre), 16, 17, 18 et 19 juin 1995. Société française d’Odonatologie. p. 85-90.</t>
  </si>
  <si>
    <t>MULNET D., 2002c. Étude comparative de l’émergence de plusieurs espèces d’Odonates de tourbière : In BOUDOT J.-P., DOMMANGET J.-L., (coord.) 2002. Actes des Premières et Secondes Rencontres odonatologiques de France. Bonnevaux (Doubs), 4, 5 et 6 août 1990. Oulches (Indre), 16, 17, 18 et 19 juin 1995. Société française d’Odonatologie. p. 91-108.</t>
  </si>
  <si>
    <t>NEL A., MARTINEZ-DELCLOS X., PAICHELER J.-C., HENROTAY M.</t>
  </si>
  <si>
    <t>Hors série 3</t>
  </si>
  <si>
    <t>NEL A., MARTINEZ-DELCLOS X., PAICHELER J.-C., HENROTAY M., 1993. Les "Anisozygoptera" fossiles. Phylogénie et classification (Odonata). Martinia, numéro hors série 3 : 311 pp.</t>
  </si>
  <si>
    <t>NOBLECOURT T.</t>
  </si>
  <si>
    <t>NOORDIJK J., DE WITH N.</t>
  </si>
  <si>
    <t>OERTLI B.</t>
  </si>
  <si>
    <t>OERTLI B., 1995. Odonates de la vallée de la Saône. Martinia, 11 (2) : 35-42.</t>
  </si>
  <si>
    <t>ORIEUX G.</t>
  </si>
  <si>
    <t>ORIEUX G., 1989. Présence d'Epitheca bimaculata (Charpentier, 1825) dans le département de la Nièvre (58) (Odonata, Anisoptera : Corduliidae). Martinia, 5 (3) : 67-68.</t>
  </si>
  <si>
    <t>ORIEUX G., LALEURE J.-C.</t>
  </si>
  <si>
    <t>ORIEUX G., LALEURE J.-C., 2002. Les Odonates de la Loire et de l’Allier dans le département de la Nièvre : In BOUDOT J.-P., DOMMANGET J.-L., (coord.) 2002. Actes des Premières et Secondes Rencontres odonatologiques de France. Bonnevaux (Doubs), 4, 5 et 6 août 1990. Oulches (Indre), 16, 17, 18 et 19 juin 1995. Société française d’Odonatologie. p. 49-51.</t>
  </si>
  <si>
    <t>OTT J.</t>
  </si>
  <si>
    <t>OTT J., 2007a. Libellules et changement climatique : indicateurs récents. In : Marc Levasseur, Gérard Dommanget et Samuel Jolivet (coord.). Actes des Rencontres odonatologiques Ouest-européennes 2005. Résumés des communications. La Pommeraie, Vallet (Loire-Atlantique) – France, les 24, 25, 26 et 27 juin 2005. Société française d’Odonatologie. p. 20.</t>
  </si>
  <si>
    <t>OTT J., 2007b. Dragonflies and Climatic Changes : recent observations of range expansions in Europe and their possible ecological effects. In : Marc Levasseur, Gérard Dommanget et Samuel Jolivet (coord.). Actes des Rencontres odonatologiques Ouest-européennes 2005. Résumés des communications. La Pommeraie, Vallet (Loire-Atlantique) – France, les 24, 25, 26 et 27 juin 2005. Société française d’Odonatologie. p. 71.</t>
  </si>
  <si>
    <t>PAPAZIAN M.</t>
  </si>
  <si>
    <t>1986a</t>
  </si>
  <si>
    <t>1986b</t>
  </si>
  <si>
    <t>1986c</t>
  </si>
  <si>
    <t>1988d</t>
  </si>
  <si>
    <t>PAPAZIAN M., 1988d. Contribution à l'inventaire de la faune odonatologique de Provence. Martinia, 4 (4) : 91-96.</t>
  </si>
  <si>
    <t>PAPAZIAN M., BENCE P.</t>
  </si>
  <si>
    <t>PAPAZIAN M., COUTEYEN S.</t>
  </si>
  <si>
    <t>PAPAZIAN M., COUTEYEN S., 2006. Clé de détermination des Odonates de la Réunion (73-77) : In F. Meurgey (coord.). Les Odonates des Départements et Collectivités d’Outre-mer français. Bilan des activités du Groupe Odonatologique Outre-mer – 1999-2005. Société française d’Odonatologie, 139 pp.</t>
  </si>
  <si>
    <t>PAPAZIAN M., DUQUEF M.</t>
  </si>
  <si>
    <t>PIANALTO S., CUENIN C.</t>
  </si>
  <si>
    <t>PICARD L.</t>
  </si>
  <si>
    <t>PICARD L., 2007. Cartographie et Invertébrés, l’exemple des libellules de Martinique. In : Marc Levasseur, Gérard Dommanget et Samuel Jolivet (coord.). Actes des Rencontres odonatologiques Ouest-européennes 2005. Posters. La Pommeraie, Vallet (Loire-Atlantique) – France, les 24, 25, 26 et 27 juin 2005. Société française d’Odonatologie. p. 131-133.</t>
  </si>
  <si>
    <t>PICARD L., MEURGEY F.</t>
  </si>
  <si>
    <t>PIDANCET L.</t>
  </si>
  <si>
    <t>PIDANCET L., 1856 (1998). Catalogue des Libellulidées des environs de Besançon. Mémoires de la Société d'émulation du département du Doubs, 2ème série, 7ème volume, 1855 : 1-7 (Martinia, 14 (1) : 37-43. Fac-similé SFO).</t>
  </si>
  <si>
    <t>PIERRE J., MAURETTE J.</t>
  </si>
  <si>
    <t>PONEL P., PAPAZIAN M.</t>
  </si>
  <si>
    <t>PONT B.</t>
  </si>
  <si>
    <t>PONT B., 2003. Quelques observations sur les Libellules de Guadeloupe. Martinia, 19 (4) : 161-163.</t>
  </si>
  <si>
    <t>PRATZ J.-L.</t>
  </si>
  <si>
    <t>PRÉVOST O.</t>
  </si>
  <si>
    <t>PRÉVOST O., 1998. Découverte de Gomphus flavipes (Charpentier, 1825) dans le département de la Vienne (Odonata, Anisoptera, Gomphidae). Martinia, 14 (3) : 115-116.</t>
  </si>
  <si>
    <t>PRÉVOST O., DUREPAIRE P.</t>
  </si>
  <si>
    <r>
      <t>PRÉVOST O., DUREPAIRE P., 1994. État de la population de</t>
    </r>
    <r>
      <rPr>
        <i/>
        <sz val="11"/>
        <color theme="1"/>
        <rFont val="Calibri"/>
        <family val="2"/>
        <scheme val="minor"/>
      </rPr>
      <t xml:space="preserve"> Leucorrhinia caudalis</t>
    </r>
    <r>
      <rPr>
        <sz val="11"/>
        <color theme="1"/>
        <rFont val="Calibri"/>
        <family val="2"/>
        <scheme val="minor"/>
      </rPr>
      <t xml:space="preserve"> (Charpentier, 1840) dans la Réserve Naturelle du Pinail (Département de la Vienne). Martinia, 10 (2) : 23-27.</t>
    </r>
  </si>
  <si>
    <t>PRÉVOST O., DUREPAIRE P., 1996. Les Odonates du Pinail (Département de la Vienne). Martinia, 12 (2) : 31- 46.</t>
  </si>
  <si>
    <t>PRÉVOST O., MONCOMBLE M.</t>
  </si>
  <si>
    <t>PRÉVOST O., MONCOMBLE M., 2004. Nouvelles données sur les Odonates du département de la Vienne. Martinia, 20 (3) : 115-120.</t>
  </si>
  <si>
    <t>PROT J.-M.</t>
  </si>
  <si>
    <t>PROT J.-M., 1990. Observations sur les caractères de nervation du genre Somatochlora (Odonata, Anisoptera : Corduliidae). Martinia, 6 (1) : 16.</t>
  </si>
  <si>
    <t>PROT J.-M., 1996. Tératologie chez Orthetrum albistylum (Selys, 1848) (Odonata, Anisoptera, Libellulidae). Martinia, 12 (1) : 3-4.</t>
  </si>
  <si>
    <t>PROT J.-M., 1998. Reproduction d'Hemianax ephippiger (Burmeister, 1839) dans le département du Jura (Odonata, Anisoptera, Aeshnidae). Martinia, 14 (1) : 19-21.</t>
  </si>
  <si>
    <t>PRUD'HOMME E., SUAREZ D.</t>
  </si>
  <si>
    <t>RANGDE P.</t>
  </si>
  <si>
    <t>RAPEAU A.</t>
  </si>
  <si>
    <t>RÉAUMUR R.A. F. de</t>
  </si>
  <si>
    <t>RÉAUMUR R.A. F. de, 1990. Des mouches à quatre aisles nommées demoiselles. Avec une introduction de J. d'Aguilar. Martinia, Hors série 2 : i-xi (pagination originale).</t>
  </si>
  <si>
    <t>REINHARDT K.</t>
  </si>
  <si>
    <t>REISS T.</t>
  </si>
  <si>
    <t>REMY L.</t>
  </si>
  <si>
    <t>REMY L., 2007. Discours d’accueil par le Directeur adjoint du Muséum de Nantes. In : Marc Levasseur, Gérard Dommanget et Samuel Jolivet (coord.). Actes des Rencontres odonatologiques Ouest-européennes 2005. Résumés des communications. La Pommeraie, Vallet (Loire-Atlantique) – France, les 24, 25, 26 et 27 juin 2005. Société française d’Odonatologie. p. 7.</t>
  </si>
  <si>
    <t>RISERVATO E.</t>
  </si>
  <si>
    <t>RISERVATO E., 2007a. Écologie larvaire des Odonates du Parc du Ticino (Italie du Nord). In : Marc Levasseur, Gérard Dommanget et Samuel Jolivet (coord.). Actes des Rencontres odonatologiques Ouest-européennes 2005. Résumés des communications. La Pommeraie, Vallet (Loire-Atlantique) – France, les 24, 25, 26 et 27 juin 2005. Société française d’Odonatologie. p. 47.</t>
  </si>
  <si>
    <t>RISERVATO E., 2007b. Dragonflies larval ecology in Ticino Park (North of Italy). In : Marc Levasseur, Gérard Dommanget et Samuel Jolivet (coord.). Actes des Rencontres odonatologiques Ouest-européennes 2005. Résumés des communications. La Pommeraie, Vallet (Loire-Atlantique) – France, les 24, 25, 26 et 27 juin 2005. Société française d’Odonatologie. p. 78.</t>
  </si>
  <si>
    <t>ROCHAT C.</t>
  </si>
  <si>
    <t>ROCHÉ B.</t>
  </si>
  <si>
    <t>ROCHÉ B., 1989. Trithemis annulata (Palisot de Beauvois, 1805) : nouvelle espèce pour la Corse et la faune de France (Odonata, Anisoptera : Libellulidae). Martinia, 5 (1) : 23-24.</t>
  </si>
  <si>
    <t>ROCHELET B.</t>
  </si>
  <si>
    <t>ROCHELET B., MAILLARD W.</t>
  </si>
  <si>
    <t>RÖHN C.</t>
  </si>
  <si>
    <t>ROLLINAT R.</t>
  </si>
  <si>
    <t>SAMRAOUI B., JOEDICKE R.</t>
  </si>
  <si>
    <t>SAMRAOUI B., JOEDICKE R., 1999. Mise au point concernant l'article « Les Odonates Zygoptères de l'oued de la Meskiana (Algérie). Premier bilan des observations » (Martinia, 15 (1) : 22). Martinia, 15 (4) : 121-123.</t>
  </si>
  <si>
    <t>SANTOS QUIROS R.</t>
  </si>
  <si>
    <t>SAVART J.-P.</t>
  </si>
  <si>
    <t>SCHMITT H.</t>
  </si>
  <si>
    <t>SCHMITT H., 2002. Introduction à l’inventaire des Odonates des environs de Barbezieux (Charente) : In BOUDOT J.-P., DOMMANGET J.-L., (coord.) 2002. Actes des Premières et Secondes Rencontres odonatologiques de France. Bonnevaux (Doubs), 4, 5 et 6 août 1990. Oulches (Indre), 16, 17, 18 et 19 juin 1995. Société française d’Odonatologie. p. 52.</t>
  </si>
  <si>
    <t>SCHMITT V.</t>
  </si>
  <si>
    <t>STALLIN P.</t>
  </si>
  <si>
    <t>STORCK F.</t>
  </si>
  <si>
    <t>SUEUR F., CARRUETTE P., BALEJ R.</t>
  </si>
  <si>
    <t>SUEUR F., CARRUETTE P., BALEJ R., 1990. Migration d'Odonates dans le département de la Somme. Martinia, 6 (1) : 19-23.</t>
  </si>
  <si>
    <t>TELLEZ D., DOMMANGET J.-L.</t>
  </si>
  <si>
    <t>TERNOIS V.</t>
  </si>
  <si>
    <r>
      <t xml:space="preserve">TERNOIS V., 2005b. </t>
    </r>
    <r>
      <rPr>
        <i/>
        <sz val="11"/>
        <color theme="1"/>
        <rFont val="Calibri"/>
        <family val="2"/>
        <scheme val="minor"/>
      </rPr>
      <t xml:space="preserve">Leucorrhinia caudalis </t>
    </r>
    <r>
      <rPr>
        <sz val="11"/>
        <color theme="1"/>
        <rFont val="Calibri"/>
        <family val="2"/>
        <scheme val="minor"/>
      </rPr>
      <t>(Charpentier, 1840) : espèce nouvelle pour le Parc naturel régional de la Forêt d’Orient et l’Aube (Odonata, Anisoptera, Libellulidae). Martinia, 21 (3) : 115-121.</t>
    </r>
  </si>
  <si>
    <t>TERNOIS V., BARANDE S.</t>
  </si>
  <si>
    <t>TERNOIS V., EPE M.</t>
  </si>
  <si>
    <t>TERNOIS V., LAMBERT J.-L., FRADIN E.</t>
  </si>
  <si>
    <t>TESSIER M., SFREDDO G.</t>
  </si>
  <si>
    <t>TESSIER M., SFREDDO G., 2008. Premier bilan d'inventaires d'Odonates dans le nord du département de l'Ariège. Martinia, 24 (3) : 89-92.</t>
  </si>
  <si>
    <t>THIRION J.-M., BEAU F., MONCOMBLE M., COUTURIER S.</t>
  </si>
  <si>
    <t>THIRION J.-M., BEAU F., MONCOMBLE M., COUTURIER S., 2005. Répartition de Calopteryx haemorrhoidalis occasi Capra, 1945 dans le département de la Charente-Maritime (Odonata, Zygoptera, Calopterygidae). Martinia, 21 (4) : 169-174.</t>
  </si>
  <si>
    <t>TIBERGHIEN G.</t>
  </si>
  <si>
    <t>TILLIER P.</t>
  </si>
  <si>
    <t>ULMER A.</t>
  </si>
  <si>
    <t>VACHER J.-P.</t>
  </si>
  <si>
    <t>VAILLANT F.</t>
  </si>
  <si>
    <t>VAILLANT F., 2006. Bibliographie par zone géographique : Saint-Pierre-et-Miquelon (103) : In F. Meurgey (coord.). Les Odonates des Départements et Collectivités d’Outre-mer français. Bilan des activités du Groupe Odonatologique Outre-mer – 1999-2005. Société française d’Odonatologie, 139 pp.</t>
  </si>
  <si>
    <t>VANAPPELGHEM C.</t>
  </si>
  <si>
    <t>VANAPPELGHEM C., 2007c. Les Libellules du Nord-Pas- de-Calais. In : Marc Levasseur, Gérard Dommanget et Samuel Jolivet (coord.). Actes des Rencontres odonatologiques Ouest-européennes 2005. Posters. La Pommeraie, Vallet (Loire-Atlantique) – France, les 24, 25, 26 et 27 juin 2005. Société française d’Odonatologie. p. 125-128.</t>
  </si>
  <si>
    <t>VANAPPELGHEM C., FERNANDEZ E.</t>
  </si>
  <si>
    <t>VANAPPELGHEM C., HUBERT B.</t>
  </si>
  <si>
    <t>VANAPPELGHEM C., VEILLE F.</t>
  </si>
  <si>
    <t>VIGNERON P.</t>
  </si>
  <si>
    <t>VILLENAVE J., CLOUPEAU R.</t>
  </si>
  <si>
    <t>VINCENT G., BOUDOT J.-P., JACQUEMIN G., GOUTET P., SCHWAAB F.</t>
  </si>
  <si>
    <t>VISSCHER M.-N. de</t>
  </si>
  <si>
    <t>VISSCHER M.-N. de, 1989. Errare libellulum est. Martinia, 5 (2) : 43.</t>
  </si>
  <si>
    <t>VISSCHER M.-N. DE, BALANÇA G.</t>
  </si>
  <si>
    <t>VISSCHER M.-N. DE, BALANÇA G., 1993. Le peuplement odonatologique de la vallée de l'Hérault. Martinia, 9 (1) : 3-15.</t>
  </si>
  <si>
    <t>VOTAT P.-P.</t>
  </si>
  <si>
    <t>VOTAT P.-P., 1993. Les Odonates du nord-est de la Mayenne, du sud-ouest de l'Orne et du nord-ouest de la Sarthe (suite). Notes sur quelques espèces remarquables ou rares. Martinia, 9 (2) : 35-41.</t>
  </si>
  <si>
    <t>VOTAT P.-P., MACHET P.</t>
  </si>
  <si>
    <t>WEBER G.</t>
  </si>
  <si>
    <t>WEBER G., 2006. Bibliographie des descriptions originales : In F. Meurgey (coord.). Les Odonates des Départements et Collectivités d’Outre-mer français. Bilan des activités du Groupe Odonatologique Outre- mer – 1999-2005. Société française d’Odonatologie. p. 106-126.</t>
  </si>
  <si>
    <t>WEBER G., 2007. Avancée des connaissances des Odonates de Guadeloupe. In : Marc Levasseur, Gérard Dommanget et Samuel Jolivet (coord.). Actes des Rencontres odonatologiques Ouest-européennes 2005. Posters. La Pommeraie, Vallet (Loire-Atlantique) – France, les 24, 25, 26 et 27 juin 2005. Société française d’Odonatologie. p. 129-130.</t>
  </si>
  <si>
    <t>WENDLER A., NÜSS J.-H.</t>
  </si>
  <si>
    <r>
      <t>WENDLER A., NÜSS J.-H., 1994. Libellules. Guide d’identification des libellules de France, d’Europe septentrionale et centrale</t>
    </r>
    <r>
      <rPr>
        <i/>
        <sz val="11"/>
        <color theme="1"/>
        <rFont val="Calibri"/>
        <family val="2"/>
        <scheme val="minor"/>
      </rPr>
      <t>. Société française d’Odonatologie</t>
    </r>
    <r>
      <rPr>
        <sz val="11"/>
        <color theme="1"/>
        <rFont val="Calibri"/>
        <family val="2"/>
        <scheme val="minor"/>
      </rPr>
      <t>, 130 pp.</t>
    </r>
  </si>
  <si>
    <r>
      <t xml:space="preserve">WENDLER A., NÜSS J.-H., 1997. Libellules. Guide d’identification des libellules de France, d’Europe septentrionale et centrale. </t>
    </r>
    <r>
      <rPr>
        <i/>
        <sz val="11"/>
        <color theme="1"/>
        <rFont val="Calibri"/>
        <family val="2"/>
        <scheme val="minor"/>
      </rPr>
      <t>Société française d’Odonatologie</t>
    </r>
    <r>
      <rPr>
        <sz val="11"/>
        <color theme="1"/>
        <rFont val="Calibri"/>
        <family val="2"/>
        <scheme val="minor"/>
      </rPr>
      <t>, 130 pp.</t>
    </r>
  </si>
  <si>
    <t>WILLIAMSON T.</t>
  </si>
  <si>
    <r>
      <t xml:space="preserve">WILLIAMSON T., 1999. </t>
    </r>
    <r>
      <rPr>
        <i/>
        <sz val="11"/>
        <color theme="1"/>
        <rFont val="Calibri"/>
        <family val="2"/>
        <scheme val="minor"/>
      </rPr>
      <t xml:space="preserve">Ophiogomphus cecilia </t>
    </r>
    <r>
      <rPr>
        <sz val="11"/>
        <color theme="1"/>
        <rFont val="Calibri"/>
        <family val="2"/>
        <scheme val="minor"/>
      </rPr>
      <t xml:space="preserve">(Geoffroy </t>
    </r>
    <r>
      <rPr>
        <i/>
        <sz val="11"/>
        <color theme="1"/>
        <rFont val="Calibri"/>
        <family val="2"/>
        <scheme val="minor"/>
      </rPr>
      <t xml:space="preserve">in </t>
    </r>
    <r>
      <rPr>
        <sz val="11"/>
        <color theme="1"/>
        <rFont val="Calibri"/>
        <family val="2"/>
        <scheme val="minor"/>
      </rPr>
      <t xml:space="preserve">Fourcroy, 1785) et </t>
    </r>
    <r>
      <rPr>
        <i/>
        <sz val="11"/>
        <color theme="1"/>
        <rFont val="Calibri"/>
        <family val="2"/>
        <scheme val="minor"/>
      </rPr>
      <t xml:space="preserve">Gomphus flavipes </t>
    </r>
    <r>
      <rPr>
        <sz val="11"/>
        <color theme="1"/>
        <rFont val="Calibri"/>
        <family val="2"/>
        <scheme val="minor"/>
      </rPr>
      <t xml:space="preserve">(Charpentier, 1825) : espèces nouvelles pour la Loire-Atlantique (Odonata, Anisoptera, Gomphidae). </t>
    </r>
    <r>
      <rPr>
        <i/>
        <sz val="11"/>
        <color theme="1"/>
        <rFont val="Calibri"/>
        <family val="2"/>
        <scheme val="minor"/>
      </rPr>
      <t>Martinia</t>
    </r>
    <r>
      <rPr>
        <sz val="11"/>
        <color theme="1"/>
        <rFont val="Calibri"/>
        <family val="2"/>
        <scheme val="minor"/>
      </rPr>
      <t>, 15 (3) : 85-87.</t>
    </r>
  </si>
  <si>
    <t>WILLIAMSON T., MEURGEY F.</t>
  </si>
  <si>
    <t>BOUDOT J.-P., DE KNIJF G.</t>
  </si>
  <si>
    <t>RUFFONI A.</t>
  </si>
  <si>
    <t>LAMBERT J.-L., NEVEU G., MILLARD R., GENIN C.</t>
  </si>
  <si>
    <t>REMARQUE</t>
  </si>
  <si>
    <t>France métropolitaine</t>
  </si>
  <si>
    <t>01 - Ain</t>
  </si>
  <si>
    <t>Bernard D., 2007</t>
  </si>
  <si>
    <t>Grand D., 1991a</t>
  </si>
  <si>
    <t>Grand D., 2007b</t>
  </si>
  <si>
    <t>Grand D., 2009</t>
  </si>
  <si>
    <t>Grand D., 2010b</t>
  </si>
  <si>
    <t>Grand D., 2010d</t>
  </si>
  <si>
    <t>Grand D., David G., Hahn J., Hentz J.-L., Krieg-Jacquier R., Roncin P., 2011</t>
  </si>
  <si>
    <t>Grand D., Garnier G., 2011</t>
  </si>
  <si>
    <t>Grand D., Pont B., Krieg-Jacquier R., Barlot R., Feuvrier B., Bazin N., Biot C., Deliry C., Gaget V., Michelot J.-L., Michelot L., 2011</t>
  </si>
  <si>
    <t>Krieg-Jacquier R., 2010</t>
  </si>
  <si>
    <t>Krieg-Jacquier R., Deliry C., 2009</t>
  </si>
  <si>
    <t>Krieg-Jacquier R., Lathuillière M., 2010</t>
  </si>
  <si>
    <t>Leclerc D., Angelibert S., Rosset V., Oertli B., 2010</t>
  </si>
  <si>
    <t>Oertli B., 1995</t>
  </si>
  <si>
    <t>02 - Aisne</t>
  </si>
  <si>
    <t>Brunel C., 2002</t>
  </si>
  <si>
    <t>Brunel C., Duquef M., Gavory L., 1988</t>
  </si>
  <si>
    <t>Coppa G., 1990</t>
  </si>
  <si>
    <t>De Knijf G., 2004</t>
  </si>
  <si>
    <t>Duquef M., 1994</t>
  </si>
  <si>
    <t>François R., Delasalle J.-F., Spinelli F., 2003</t>
  </si>
  <si>
    <t>Gavory L., 1988</t>
  </si>
  <si>
    <t>03 - Allier</t>
  </si>
  <si>
    <t>Brugière D., 1992a</t>
  </si>
  <si>
    <t>Brugière D., 1992b</t>
  </si>
  <si>
    <t>Brugière D., 1997a</t>
  </si>
  <si>
    <t>Frat J., 2000</t>
  </si>
  <si>
    <t>Gilard B., Vrignaud S., 2009</t>
  </si>
  <si>
    <t>Grand D., 2002e</t>
  </si>
  <si>
    <t>Juliand C., Juliand P., 1994</t>
  </si>
  <si>
    <t>Lett J.-M., 1988</t>
  </si>
  <si>
    <t>Lohr M., 2003</t>
  </si>
  <si>
    <t>Orieux G., Laleure J.-C., 1990</t>
  </si>
  <si>
    <t>04 - Alpes-de-Haute-Provence</t>
  </si>
  <si>
    <t>Boudot J.-P., 1988</t>
  </si>
  <si>
    <t>Breton F., 2008</t>
  </si>
  <si>
    <t>Papazian M., 1988d</t>
  </si>
  <si>
    <t>05 - Hautes-Alpes</t>
  </si>
  <si>
    <t>Deliry C., Funkiewiez K., 1993</t>
  </si>
  <si>
    <t>Faton J.-M., Deliry C., 2000</t>
  </si>
  <si>
    <t>Greff N., Marie A., 1996</t>
  </si>
  <si>
    <t>José P., 1991</t>
  </si>
  <si>
    <t>Marie A., 1998</t>
  </si>
  <si>
    <t>Meurgey F., 2002a</t>
  </si>
  <si>
    <t>06 - Alpes-Maritimes</t>
  </si>
  <si>
    <t>Grand D., 1996</t>
  </si>
  <si>
    <t>Grand D., 2002c</t>
  </si>
  <si>
    <t>Meurgey F., 1997</t>
  </si>
  <si>
    <t>Meurgey F., 2006e</t>
  </si>
  <si>
    <t>07 - Ardèche</t>
  </si>
  <si>
    <t>Coffin J., 1991b</t>
  </si>
  <si>
    <t>Coppa G., 2002</t>
  </si>
  <si>
    <t>Deschanel M., 2004</t>
  </si>
  <si>
    <t>Juliand C., Juliand P., 1989</t>
  </si>
  <si>
    <t>Monnerat C., 1992</t>
  </si>
  <si>
    <t>08 - Ardennes</t>
  </si>
  <si>
    <t>Coppa G., 1986</t>
  </si>
  <si>
    <t>Coppa G., 1987</t>
  </si>
  <si>
    <t>Coppa G., 1989a</t>
  </si>
  <si>
    <t>Coppa G., 1989c</t>
  </si>
  <si>
    <t>Coppa G., 1989d</t>
  </si>
  <si>
    <t>Coppa G., 1991a</t>
  </si>
  <si>
    <t>Coppa G., 1991b</t>
  </si>
  <si>
    <t>Coppa G., 1992b</t>
  </si>
  <si>
    <t>Coppa G., 1993a</t>
  </si>
  <si>
    <t>Coppa G., 1993b</t>
  </si>
  <si>
    <t>Coppa G., 1995a</t>
  </si>
  <si>
    <t>Ternois V., Lambert J.-L., Fradin E., 2008</t>
  </si>
  <si>
    <t>09 - Ariège</t>
  </si>
  <si>
    <t>Bonifait S., Defos du Rau P., Soulet D., 2008</t>
  </si>
  <si>
    <t>Duval B., 1989a</t>
  </si>
  <si>
    <t>Leconte M., 2007</t>
  </si>
  <si>
    <t>Papazian M., 1993</t>
  </si>
  <si>
    <t>Tessier M., Sfreddo G., 2008</t>
  </si>
  <si>
    <t>10 - Aube</t>
  </si>
  <si>
    <t>Balança G., Visscher M.-N. de, 1991</t>
  </si>
  <si>
    <t>Coppa G., 1992a</t>
  </si>
  <si>
    <t>Ternois V., 2005a</t>
  </si>
  <si>
    <t>Ternois V., 2005b</t>
  </si>
  <si>
    <t>Ternois V., 2006</t>
  </si>
  <si>
    <t>Ternois V., Barande S., 2005</t>
  </si>
  <si>
    <t>Ternois V., Epe M., 2007</t>
  </si>
  <si>
    <t>11 - Aude</t>
  </si>
  <si>
    <t>Boudot J.-P., Goutet P., Jacquemin G., 1990</t>
  </si>
  <si>
    <t>Brugière D., Duval J., 1992</t>
  </si>
  <si>
    <t>Grand D., 1989a</t>
  </si>
  <si>
    <t>Grand D., 2003c</t>
  </si>
  <si>
    <t>Noblecourt T., 1994a</t>
  </si>
  <si>
    <t>Noblecourt T., 1994b</t>
  </si>
  <si>
    <t>Rochat C., 1988a</t>
  </si>
  <si>
    <t>12 - Aveyron</t>
  </si>
  <si>
    <t>Dommanget J.-L., 1997b</t>
  </si>
  <si>
    <t>Dommanget J.-L., 1998b</t>
  </si>
  <si>
    <t>Dommanget J.-L., 2004d</t>
  </si>
  <si>
    <t>Dommanget J.-L., 2005</t>
  </si>
  <si>
    <t>Dommanget J.-L., Guilmet M., 2009</t>
  </si>
  <si>
    <t>Dommanget J.-L., Jolivet S., 2001</t>
  </si>
  <si>
    <t>Heidemann H., 1991</t>
  </si>
  <si>
    <t>Kerihuel C., 1997b</t>
  </si>
  <si>
    <t>Leroy T., 2003</t>
  </si>
  <si>
    <t>Milcent J.-P., Dommanget J.-L., 1997</t>
  </si>
  <si>
    <t>Dommanget J.-L., 2001</t>
  </si>
  <si>
    <t>Mulnet D., 1990</t>
  </si>
  <si>
    <t>Noordijk J., De With N., 2008</t>
  </si>
  <si>
    <t>13 - Bouches-du-Rhône</t>
  </si>
  <si>
    <t>Bence S., Bence P., 1989</t>
  </si>
  <si>
    <t>Bernier C., 2007a</t>
  </si>
  <si>
    <t>Bernier C., 2007b</t>
  </si>
  <si>
    <t>(version anglaise)</t>
  </si>
  <si>
    <t>Bernier C., Guilloux G., 2004</t>
  </si>
  <si>
    <t>Crochet P.-A., 1989</t>
  </si>
  <si>
    <t>Deliry C., 1993a</t>
  </si>
  <si>
    <t>Iorio É., 2011</t>
  </si>
  <si>
    <t>Jacquemin G., 1998</t>
  </si>
  <si>
    <t>Lambret P., 2010a</t>
  </si>
  <si>
    <t>Lambret P., 2010b</t>
  </si>
  <si>
    <t>Lambret P., 2011a</t>
  </si>
  <si>
    <t>Lambret P., 2011b</t>
  </si>
  <si>
    <t>Lambret P., Cohez D., Janczak A., 2009</t>
  </si>
  <si>
    <t>Laurent S., 1999</t>
  </si>
  <si>
    <t>Papazian M., 1986a</t>
  </si>
  <si>
    <t>Papazian M., 1986b</t>
  </si>
  <si>
    <t>Papazian M., 1990a</t>
  </si>
  <si>
    <t>Papazian M., 1995</t>
  </si>
  <si>
    <t>Papazian M., 1998</t>
  </si>
  <si>
    <t>Papazian M., 2000</t>
  </si>
  <si>
    <t>Papazian M., Bence P., 1991</t>
  </si>
  <si>
    <t>Prot J.-M., 1996</t>
  </si>
  <si>
    <t>14 - Calvados</t>
  </si>
  <si>
    <t>Ameline M., Dodelin C., Houard X., Lorthiois M., Mouquet C., Robert L., Simon A. et al., 2011</t>
  </si>
  <si>
    <t>Hazet G., 1992a</t>
  </si>
  <si>
    <t>Houard X., Simon A., 2011</t>
  </si>
  <si>
    <t>Stallin P., 1986a</t>
  </si>
  <si>
    <t>15 - Cantal</t>
  </si>
  <si>
    <t>Gilard B., 1997</t>
  </si>
  <si>
    <t>Leroy T., 2001</t>
  </si>
  <si>
    <t>Leroy T., 2004a</t>
  </si>
  <si>
    <t>Leroy T., 2004b</t>
  </si>
  <si>
    <t>Leroy T., 2005</t>
  </si>
  <si>
    <t>Leroy T., 2007</t>
  </si>
  <si>
    <t>Leroy T., Giraud A., 2004</t>
  </si>
  <si>
    <t>Lolive N., 2009</t>
  </si>
  <si>
    <t>16 - Charente</t>
  </si>
  <si>
    <t>Arcos M., 1990</t>
  </si>
  <si>
    <t>Jourde P., 2000</t>
  </si>
  <si>
    <t>Prud'Homme E., Suarez D., 2007</t>
  </si>
  <si>
    <t>Schmitt H., 2002</t>
  </si>
  <si>
    <t>17 - Charente-Maritime</t>
  </si>
  <si>
    <t>Grand D., 2002b</t>
  </si>
  <si>
    <t>Jourde P., 2004</t>
  </si>
  <si>
    <t>Jourde P., Allenou O., Caupenne M., Thirion J.-M., 1999</t>
  </si>
  <si>
    <t>Jourde P., Hussey R., 2006</t>
  </si>
  <si>
    <t>Jourde P., Hussey R., 2007</t>
  </si>
  <si>
    <t>Jourde P., Laluque O., 2006</t>
  </si>
  <si>
    <t>Jourde P., Perret B., 2006</t>
  </si>
  <si>
    <t>Jourde P., Thirion J.-M., 1999</t>
  </si>
  <si>
    <t>Lebioda B., 1987</t>
  </si>
  <si>
    <t>Meurgey F., 1999</t>
  </si>
  <si>
    <t>Meurgey F., 2005d</t>
  </si>
  <si>
    <t>Orieux G., 1994a</t>
  </si>
  <si>
    <t>Thirion J.-M., Beau F., Moncomble M., Couturier S., 2005</t>
  </si>
  <si>
    <t>18 - Cher</t>
  </si>
  <si>
    <t>Chovet M., Pratz J.-L., Lett J.-M., 2009</t>
  </si>
  <si>
    <t>Ducros R., 1992</t>
  </si>
  <si>
    <t>Lett J.-M., 1986</t>
  </si>
  <si>
    <t>Lett J.-M., 2001</t>
  </si>
  <si>
    <t>Lett J.-M., Cloupeau R., Pratz J.-L., Male-Malherbe E., 2001</t>
  </si>
  <si>
    <t>Martin H., 2008</t>
  </si>
  <si>
    <t>19 - Corrèze</t>
  </si>
  <si>
    <t>Dommanget J.-L., 1990b</t>
  </si>
  <si>
    <t>Geijskes D.-C.(†), Dommanget J.-L., 1987</t>
  </si>
  <si>
    <t>Duprez B., 2008</t>
  </si>
  <si>
    <t>Duprez B., 2009</t>
  </si>
  <si>
    <t>Guerbaa K., 2002</t>
  </si>
  <si>
    <t>Guerbaa K., 2007b</t>
  </si>
  <si>
    <t>Guerbaa K., Hennequin E., 2003</t>
  </si>
  <si>
    <t>Guerbaa K., Hennequin E., 2007a</t>
  </si>
  <si>
    <t>Guerbaa K., Hennequin E., 2007b</t>
  </si>
  <si>
    <t>Hennequin E., 2007</t>
  </si>
  <si>
    <t>Hennequin E., 2009a</t>
  </si>
  <si>
    <t>Hennequin E., 2009b</t>
  </si>
  <si>
    <t>Hennequin E., Lolive N., 2009</t>
  </si>
  <si>
    <t>Herbrecht F., Dommanget J.-L., 2006</t>
  </si>
  <si>
    <t>Lolive N., Guerbaa K., 2007</t>
  </si>
  <si>
    <t>Benstead P.J., Jeffs C.J., 1991</t>
  </si>
  <si>
    <t>Dommanget J.-L., 1987</t>
  </si>
  <si>
    <t>Dommanget J.-L., Brusseaux G., 2004</t>
  </si>
  <si>
    <t>Doucet G., Duret B., 2011</t>
  </si>
  <si>
    <t>Grand D., Dommanget J.-L., 2007</t>
  </si>
  <si>
    <t>Grand D., Papazian M., 2000</t>
  </si>
  <si>
    <t>Grand D., Roché B., 2003</t>
  </si>
  <si>
    <t>Lebraud C., 1987</t>
  </si>
  <si>
    <t>Mashaal M., 2002</t>
  </si>
  <si>
    <t>Meurgey F., 2001a</t>
  </si>
  <si>
    <t>Papazian M., 1987</t>
  </si>
  <si>
    <t>Papazian M., 1988a</t>
  </si>
  <si>
    <t>Papazian M., 1990b</t>
  </si>
  <si>
    <t>Reinhardt K., 1992</t>
  </si>
  <si>
    <t>Roché B., 1989</t>
  </si>
  <si>
    <t>Tellez D., Dommanget J.-L., 2009</t>
  </si>
  <si>
    <t>21 - Côte-d'Or</t>
  </si>
  <si>
    <t>Balança G., Visscher M.-N. de, 1989a</t>
  </si>
  <si>
    <t>Cochet G., 1997</t>
  </si>
  <si>
    <t>Visscher M.-N. de, 1989</t>
  </si>
  <si>
    <t>22 - Côtes-d'Armor</t>
  </si>
  <si>
    <t>Greff N., Manach A., Tillier P., 2002</t>
  </si>
  <si>
    <t>Herbrecht F., 2007a</t>
  </si>
  <si>
    <t>72 - Sarthe</t>
  </si>
  <si>
    <t>Herbrecht F., 2007b</t>
  </si>
  <si>
    <t>Marquis S., 1996</t>
  </si>
  <si>
    <t>23 - Creuse</t>
  </si>
  <si>
    <t>Guerbaa K., 2007a</t>
  </si>
  <si>
    <t>Morelon S., 1996</t>
  </si>
  <si>
    <t>24 - Dordogne</t>
  </si>
  <si>
    <t>Archimbaud C., Jourdain B., 2002</t>
  </si>
  <si>
    <t>Cloupeau R., Levasseur M., Boudier F., 1987</t>
  </si>
  <si>
    <t>Doucet G., 2009</t>
  </si>
  <si>
    <t>Levasseur M., 2006b</t>
  </si>
  <si>
    <t>25 - Doubs</t>
  </si>
  <si>
    <t>Boudot J.-P., Prot J.-M., Dommanget J.-L., 1998</t>
  </si>
  <si>
    <t>Dommanget J.-L., 1998a</t>
  </si>
  <si>
    <t>Grand D., 1993a</t>
  </si>
  <si>
    <t>Grand D., 2004f</t>
  </si>
  <si>
    <t>Krieg-Jacquier R., Grand D., Mora F., 2010</t>
  </si>
  <si>
    <t>Lambert J.-L., 2009</t>
  </si>
  <si>
    <t>26 - Drôme</t>
  </si>
  <si>
    <t>Faton J.-M., 1997a</t>
  </si>
  <si>
    <t>Faton J.-M., 1997b</t>
  </si>
  <si>
    <t>Faton J.-M., 2003</t>
  </si>
  <si>
    <t>Faton J.-M., Deliry C., 2004</t>
  </si>
  <si>
    <t>Faton J.-M., Schleicher J., 2008</t>
  </si>
  <si>
    <t>27 - Eure</t>
  </si>
  <si>
    <t>Hazet G., 2003</t>
  </si>
  <si>
    <t>Houard X., Archeray C., 2005</t>
  </si>
  <si>
    <t>Houard X., Lorthiois M., 2010</t>
  </si>
  <si>
    <t>Lecomte T., 1999</t>
  </si>
  <si>
    <t>Lecomte T., 2002</t>
  </si>
  <si>
    <t>28 - Eure-et-Loir</t>
  </si>
  <si>
    <t>Pierre J., Maurette J., 1989</t>
  </si>
  <si>
    <t>29 - Finistère</t>
  </si>
  <si>
    <t>David J., 1989</t>
  </si>
  <si>
    <t>Manach A., 1988</t>
  </si>
  <si>
    <t>Manach A., 1991</t>
  </si>
  <si>
    <t>Manach A., 1994</t>
  </si>
  <si>
    <t>Manach A., 1998</t>
  </si>
  <si>
    <t>Manach J., Manach A., 1986</t>
  </si>
  <si>
    <t>30 - Gard</t>
  </si>
  <si>
    <t>Boudot J.-P., 1989</t>
  </si>
  <si>
    <t>Brugière D., 1997b</t>
  </si>
  <si>
    <t>Grand D., 1988</t>
  </si>
  <si>
    <t>Grand D., 2005a</t>
  </si>
  <si>
    <t>Pianalto S., Cuenin C., 2003</t>
  </si>
  <si>
    <t>31 - Haute-Garonne</t>
  </si>
  <si>
    <t>Vacher J.-P., 2001</t>
  </si>
  <si>
    <t>32 - Gers</t>
  </si>
  <si>
    <t>Leconte M., Ilbert N., Lapalisse J., Laporte T., 2002</t>
  </si>
  <si>
    <t>Le Quellec J.-L., 1992a</t>
  </si>
  <si>
    <t>Papazian M., 1990c</t>
  </si>
  <si>
    <t>33 - Gironde</t>
  </si>
  <si>
    <t>Grand D., 1990b</t>
  </si>
  <si>
    <t>Jourdain B., 2004</t>
  </si>
  <si>
    <t>Jourdain B., 2005</t>
  </si>
  <si>
    <t>34 - Hérault</t>
  </si>
  <si>
    <t>Bacquet P., 2004</t>
  </si>
  <si>
    <t>Baierl E., Lohr M., 2004</t>
  </si>
  <si>
    <t>Balança G., Visscher M.-N. de, 1989b</t>
  </si>
  <si>
    <t>Carrière J., 1988</t>
  </si>
  <si>
    <t>Carrière J., 1989</t>
  </si>
  <si>
    <t>Grand D., 2002d</t>
  </si>
  <si>
    <t>Lohr M., 2007</t>
  </si>
  <si>
    <t>Visscher M.-N. De, Balança G., 1991</t>
  </si>
  <si>
    <t>Visscher M.-N. De, Balança G., 1993</t>
  </si>
  <si>
    <t>35 - Ille-et-Vilaine</t>
  </si>
  <si>
    <t>Tiberghien G., 1988</t>
  </si>
  <si>
    <t>36 - Indre</t>
  </si>
  <si>
    <t>Charrier M., 1996a</t>
  </si>
  <si>
    <t>Cottereau V., 2005</t>
  </si>
  <si>
    <t>Dommanget J.-L., 1993b</t>
  </si>
  <si>
    <t>Dortel F., Branger F., 1999</t>
  </si>
  <si>
    <t>Male-Malherbe E., 1998</t>
  </si>
  <si>
    <t>Male-Malherbe E., Caupenne M., 2001</t>
  </si>
  <si>
    <t>Male-Malherbe E., Deberge J., 1993</t>
  </si>
  <si>
    <t>37 - Indre-et-Loire</t>
  </si>
  <si>
    <t>Boudier F., Levasseur M., 1990</t>
  </si>
  <si>
    <t>Cloupeau R., Boudier F., Levasseur M., Cocquempot C., 2000</t>
  </si>
  <si>
    <t>38 - Isère</t>
  </si>
  <si>
    <t>Deliry C., 1993b</t>
  </si>
  <si>
    <t>Desbordes F., 1995</t>
  </si>
  <si>
    <t>Grand D., Grossi J.-L., 2008</t>
  </si>
  <si>
    <t>Loose D., Deliry C., 1987</t>
  </si>
  <si>
    <t>Luglia M., Luglia T., 2004</t>
  </si>
  <si>
    <t>39 - Jura</t>
  </si>
  <si>
    <t>Dehondt F., Mora F., Ferrez Y., 2010</t>
  </si>
  <si>
    <t>Grand D., 1987</t>
  </si>
  <si>
    <t>Prot J.-M., 1998</t>
  </si>
  <si>
    <t>40 - Landes</t>
  </si>
  <si>
    <t>Cochet A., 2011</t>
  </si>
  <si>
    <t>Darblade S., Ducout B., 2005</t>
  </si>
  <si>
    <t>Darblade S., Ducout B., 2010</t>
  </si>
  <si>
    <t>Grand D., 2005b</t>
  </si>
  <si>
    <t>Levasseur M., 2006a</t>
  </si>
  <si>
    <t>41 - Loir-et-Cher</t>
  </si>
  <si>
    <t>Boudier F., 1989</t>
  </si>
  <si>
    <t>Defontaines P., 2007</t>
  </si>
  <si>
    <t>Defontaines P., 2008</t>
  </si>
  <si>
    <t>Lett J.-M., 1989a</t>
  </si>
  <si>
    <t>Lett J.-M., 1989b</t>
  </si>
  <si>
    <t>Lett J.-M., 1997</t>
  </si>
  <si>
    <t>42 - Loire</t>
  </si>
  <si>
    <t>Brugière D., 1999</t>
  </si>
  <si>
    <t>Ulmer A., 2011</t>
  </si>
  <si>
    <t>43 - Haute-Loire</t>
  </si>
  <si>
    <t>Gilard B., Dommanget J.-L., 2000</t>
  </si>
  <si>
    <t>44 - Loire-Atlantique</t>
  </si>
  <si>
    <t>Brunel C., Dommanget J.-L., Dutreix C., Male-Malherbe E., Tiberghien G., 1989</t>
  </si>
  <si>
    <t>Dommanget J.-L., Meurgey F., 2005</t>
  </si>
  <si>
    <t>Dortel F., 1999</t>
  </si>
  <si>
    <t>Dusoulier F., Paillisson J.-M., Bernier C., 1999</t>
  </si>
  <si>
    <t>Dutreix C., 1988</t>
  </si>
  <si>
    <t>Gurliat P., 2004</t>
  </si>
  <si>
    <t>Kerihuel C., 1991a</t>
  </si>
  <si>
    <t>Meurgey F., 2001b</t>
  </si>
  <si>
    <t>Meurgey F., 2003b</t>
  </si>
  <si>
    <t>Meurgey F., 2004a</t>
  </si>
  <si>
    <t>Meurgey F., 2005a</t>
  </si>
  <si>
    <t>Meurgey F., 2005b</t>
  </si>
  <si>
    <t>Meurgey F., 2006b</t>
  </si>
  <si>
    <t>Meurgey F., 2006c</t>
  </si>
  <si>
    <t>Meurgey F., Herbrecht F., Gurliat P., Dortel F., Boureau A., Dusoulier F., Williamson T., 2000</t>
  </si>
  <si>
    <t>Picard L., Meurgey F., 2005a</t>
  </si>
  <si>
    <t>Picard L., Meurgey F., 2005b</t>
  </si>
  <si>
    <t>Rochelet B., Maillard W., 2009</t>
  </si>
  <si>
    <t>Stallin P., 1986b</t>
  </si>
  <si>
    <t>Tillier P., 1996</t>
  </si>
  <si>
    <t>Williamson T., 1999</t>
  </si>
  <si>
    <t>Williamson T., Meurgey F., 2001</t>
  </si>
  <si>
    <t>45 - Loiret</t>
  </si>
  <si>
    <t>Archaux F., 2007</t>
  </si>
  <si>
    <t>Duval B., Pratz J.-L., 1988</t>
  </si>
  <si>
    <t>Papazian M., 1988b</t>
  </si>
  <si>
    <t>Pratz J.-L., 1989a</t>
  </si>
  <si>
    <t>Pratz J.-L., 1989b</t>
  </si>
  <si>
    <t>Rochat C., 1988b</t>
  </si>
  <si>
    <t>47 - Lot-et-Garonne</t>
  </si>
  <si>
    <t>48 - Lozère</t>
  </si>
  <si>
    <t>Brugière D., 2000</t>
  </si>
  <si>
    <t>Chaussadas J.-C., Dommanget J.-L., 1988</t>
  </si>
  <si>
    <t>49 - Maine-et-Loire</t>
  </si>
  <si>
    <t>Charrier M., 1996b</t>
  </si>
  <si>
    <t>Charrier M., 1997</t>
  </si>
  <si>
    <t>Chasle J.-P., 2009</t>
  </si>
  <si>
    <t>Courant S., Même-Lafond B., 2011</t>
  </si>
  <si>
    <t>Douillard E., Dubois G., Durand O., Gabory O., Samson N., 2007a</t>
  </si>
  <si>
    <t>Douillard E., Dubois G., Durand O., Gabory O., Samson N., 2007b</t>
  </si>
  <si>
    <t>Kerihuel C., 1992b</t>
  </si>
  <si>
    <t>Villenave J., Cloupeau R., 2003</t>
  </si>
  <si>
    <t>50 - Manche</t>
  </si>
  <si>
    <t>Dommanget J.-L., 1996a</t>
  </si>
  <si>
    <t>Elder J.-F., Fouillet P., 1998</t>
  </si>
  <si>
    <t>Lecocq S., 1997</t>
  </si>
  <si>
    <t>51 - Marne</t>
  </si>
  <si>
    <t>Coppa G., 1989b</t>
  </si>
  <si>
    <t>Coppa G., 1995b</t>
  </si>
  <si>
    <t>Coppa G., 1996</t>
  </si>
  <si>
    <t>Vigneron P., 1994</t>
  </si>
  <si>
    <t>Vigneron P., 1995a</t>
  </si>
  <si>
    <t>52 - Haute-Marne</t>
  </si>
  <si>
    <t>53 - Mayenne</t>
  </si>
  <si>
    <t>Landemaine D., 1991a</t>
  </si>
  <si>
    <t>Votat P.-P., 1992</t>
  </si>
  <si>
    <t>Votat P.-P., 1993</t>
  </si>
  <si>
    <t>Votat P.-P., 1996</t>
  </si>
  <si>
    <t>Votat P.-P., Machet P., 1996</t>
  </si>
  <si>
    <t>54 - Meurthe-et-Moselle</t>
  </si>
  <si>
    <t>Boudot J.-P., 2010a</t>
  </si>
  <si>
    <t>Guerold F., Boudot J.-P., Jacquemin G., 2001</t>
  </si>
  <si>
    <t>Schmitt V., 2010</t>
  </si>
  <si>
    <t>Vincent G., Boudot J.-P., Jacquemin G., Goutet P., Schwaab F., 1987</t>
  </si>
  <si>
    <t>55 - Meuse</t>
  </si>
  <si>
    <t>Noblecourt T., 1992</t>
  </si>
  <si>
    <t>56 - Morbihan</t>
  </si>
  <si>
    <t>Grand D., 1991b</t>
  </si>
  <si>
    <t>Grand D., 1993b</t>
  </si>
  <si>
    <t>Hazet G., 1992b</t>
  </si>
  <si>
    <t>57 - Moselle</t>
  </si>
  <si>
    <t>Jacquemin G., Boudot J.-P., 1991</t>
  </si>
  <si>
    <t>Jacquemin G., Boudot J.-P., 2002</t>
  </si>
  <si>
    <t>Lambert J.-L., Lumet J.-C., 2008</t>
  </si>
  <si>
    <t>58 - Nièvre</t>
  </si>
  <si>
    <t>Orieux G., 1989</t>
  </si>
  <si>
    <t>Orieux G., 1990a</t>
  </si>
  <si>
    <t>Orieux G., 1990b</t>
  </si>
  <si>
    <t>Orieux G., 1994b</t>
  </si>
  <si>
    <t>Orieux G., Laleure J.-C., 2002</t>
  </si>
  <si>
    <t>59 - Nord</t>
  </si>
  <si>
    <t>Fournier A., 1996</t>
  </si>
  <si>
    <t>Kerautret L., 1991</t>
  </si>
  <si>
    <t>Vanappelghem C., 2007a</t>
  </si>
  <si>
    <t>Vanappelghem C., Veille F., 2001</t>
  </si>
  <si>
    <t>60 - Oise</t>
  </si>
  <si>
    <t>Bur S., 2006</t>
  </si>
  <si>
    <t>61 - Orne</t>
  </si>
  <si>
    <t>Lecocq S., 1992</t>
  </si>
  <si>
    <t>Lecocq S., 1994</t>
  </si>
  <si>
    <t>Lecocq S., 1995</t>
  </si>
  <si>
    <t>Machet P., 1992a</t>
  </si>
  <si>
    <t>62 - Pas-de-Calais</t>
  </si>
  <si>
    <t>Kerautret L., 1994</t>
  </si>
  <si>
    <t>Vanappelghem C., Hubert B., 2010</t>
  </si>
  <si>
    <t>63 - Puy-de-Dôme</t>
  </si>
  <si>
    <t>Francez A.-J., 1989</t>
  </si>
  <si>
    <t>Leroy T., 2006a</t>
  </si>
  <si>
    <t>Mulnet D., 2002a</t>
  </si>
  <si>
    <t>Mulnet D., 2002b</t>
  </si>
  <si>
    <t>Mulnet D., 2002c</t>
  </si>
  <si>
    <t>64 - Pyrénées-Atlantiques</t>
  </si>
  <si>
    <t>D'Amico F., 2002</t>
  </si>
  <si>
    <t>D'Amico F., 2003</t>
  </si>
  <si>
    <t>Vigneron P., 1995b</t>
  </si>
  <si>
    <t>65 - Hautes-Pyrénées</t>
  </si>
  <si>
    <t>Bernard Y., 2006</t>
  </si>
  <si>
    <t>66 - Pyrénées-Orientales</t>
  </si>
  <si>
    <t>Boudot J.-P., 2006</t>
  </si>
  <si>
    <t>Grand D., 1994</t>
  </si>
  <si>
    <t>Grand D., Boudot J.-P., Jacquemin G., 2007a</t>
  </si>
  <si>
    <t>Grand D., Boudot J.-P., Jacquemin G., 2007b</t>
  </si>
  <si>
    <t>(version en anglais)</t>
  </si>
  <si>
    <t>Lohr M., 2000</t>
  </si>
  <si>
    <t>Meurgey F., 2005e</t>
  </si>
  <si>
    <t>Meurgey F., 2006a</t>
  </si>
  <si>
    <t>Meurgey F., 2007a</t>
  </si>
  <si>
    <t>67 - Bas-Rhin</t>
  </si>
  <si>
    <t>Klein J.-P., Berchtold J.-P., 1998</t>
  </si>
  <si>
    <t>Klein J.-P., Vanderpoorten A., 1999</t>
  </si>
  <si>
    <t>Machet P., Legrand J., 1986</t>
  </si>
  <si>
    <t>68 - Haut-Rhin</t>
  </si>
  <si>
    <t>Reiss T., 1992</t>
  </si>
  <si>
    <t>69 - Rhône</t>
  </si>
  <si>
    <t>Grand D., 1990a</t>
  </si>
  <si>
    <t>Grand D., 1990c</t>
  </si>
  <si>
    <t>Grand D., 1992a</t>
  </si>
  <si>
    <t>Grand D., 1998</t>
  </si>
  <si>
    <t>Grand D., 2004a</t>
  </si>
  <si>
    <t>Grand D., 2007a</t>
  </si>
  <si>
    <t>Grand D., 2008</t>
  </si>
  <si>
    <t>Grand D., Billaud F., 2009</t>
  </si>
  <si>
    <t>Grand D., David G., Diebolt L., 2011</t>
  </si>
  <si>
    <t>Grand D., Garcia A., 2008</t>
  </si>
  <si>
    <t>Grand D., Greff N., Delcourt G., 2001</t>
  </si>
  <si>
    <t>Laurent S., 1998</t>
  </si>
  <si>
    <t>70 - Haute-Saône</t>
  </si>
  <si>
    <t>Doucet G., Mora F., Bettinelli L., 2008</t>
  </si>
  <si>
    <t>Jacquemin G., 1989</t>
  </si>
  <si>
    <t>Prot J.-M., 1990</t>
  </si>
  <si>
    <t>71 - Saône-et-Loire</t>
  </si>
  <si>
    <t>Bignon J.-J., 1991</t>
  </si>
  <si>
    <t>Brugière D., 1996</t>
  </si>
  <si>
    <t>Grand D., 1992b</t>
  </si>
  <si>
    <t>Coupry Y., 2002</t>
  </si>
  <si>
    <t>Hubert S., 1999</t>
  </si>
  <si>
    <t>Kerihuel C., 1991b</t>
  </si>
  <si>
    <t>Kerihuel C., 1992a</t>
  </si>
  <si>
    <t>Kerihuel C., 1996</t>
  </si>
  <si>
    <t>Kerihuel C., 1997a</t>
  </si>
  <si>
    <t>73 - Savoie</t>
  </si>
  <si>
    <t>Deliry C., 1988</t>
  </si>
  <si>
    <t>Grand D., 1989b</t>
  </si>
  <si>
    <t>Storck F., 2009</t>
  </si>
  <si>
    <t>74 - Haute-Savoie</t>
  </si>
  <si>
    <t>Grand D., 1995</t>
  </si>
  <si>
    <t>Kerautret L., 1989</t>
  </si>
  <si>
    <t>Meurgey F., 2003a</t>
  </si>
  <si>
    <t>75 - Paris</t>
  </si>
  <si>
    <t>Dommanget J.-L., 2010</t>
  </si>
  <si>
    <t>76 - Seine-Maritime</t>
  </si>
  <si>
    <t>Houard X., Levrel B., 2007</t>
  </si>
  <si>
    <t>77 - Seine-et-Marne</t>
  </si>
  <si>
    <t>Arnaboldi F., 1998</t>
  </si>
  <si>
    <t>Balança G., Visscher M.-N. de, 1988</t>
  </si>
  <si>
    <t>Chalons J.-C., 1997</t>
  </si>
  <si>
    <t>Coué T., Dommanget J.-L., 1996</t>
  </si>
  <si>
    <t>Labbaye O., 2011</t>
  </si>
  <si>
    <t>Le Calvez V., 1998</t>
  </si>
  <si>
    <t>Storck F., 1998</t>
  </si>
  <si>
    <t>Vigneron P., 1997</t>
  </si>
  <si>
    <t>78 - Yvelines</t>
  </si>
  <si>
    <t>Arnaboldi F., 1997</t>
  </si>
  <si>
    <t>Arnaboldi F., Dommanget J.-L., 1996</t>
  </si>
  <si>
    <t>Dommanget J.-L., 1991</t>
  </si>
  <si>
    <t>Dommanget J.-L., 2004b</t>
  </si>
  <si>
    <t>Dommanget J.-L., 2007b</t>
  </si>
  <si>
    <t>Dommanget J.-L., Williamson T., 1999</t>
  </si>
  <si>
    <t>Huon F., Dieu E., 2011</t>
  </si>
  <si>
    <t>Jolivet S., Vaillant F., Gruwier X., 1999</t>
  </si>
  <si>
    <t>Levasseur M., 2007c</t>
  </si>
  <si>
    <t>79 - Deux-Sèvres</t>
  </si>
  <si>
    <t>Jolivet S., Vaillant F., 1998</t>
  </si>
  <si>
    <t>Rochelet B., 2008</t>
  </si>
  <si>
    <t>80 - Somme</t>
  </si>
  <si>
    <t>Coutanceau J.-P., 1996</t>
  </si>
  <si>
    <t>Coutanceau J.-P., Robert J.-C., 1987</t>
  </si>
  <si>
    <t>Duquef Y., Delasalle J.-F., Duquef M., 2010</t>
  </si>
  <si>
    <t>Gavory L., Dommanget J.-L., 1998</t>
  </si>
  <si>
    <t>Le Calvez V., 1993</t>
  </si>
  <si>
    <t>Sueur F., Carruette P., Balej R., 1990</t>
  </si>
  <si>
    <t>81 - Tarn</t>
  </si>
  <si>
    <t>83 - Var</t>
  </si>
  <si>
    <t>Grand D., 1997b</t>
  </si>
  <si>
    <t>Laurent S., Papazian M., 1998</t>
  </si>
  <si>
    <t>Papazian M., 1997</t>
  </si>
  <si>
    <t>84 - Vaucluse</t>
  </si>
  <si>
    <t>Coffin J., 1989</t>
  </si>
  <si>
    <t>Coffin J., 1991a</t>
  </si>
  <si>
    <t>Luglia M., Luglia T., 2002</t>
  </si>
  <si>
    <t>85 - Vendée</t>
  </si>
  <si>
    <t>Landemaine D., 1991b</t>
  </si>
  <si>
    <t>Le Quellec J.-L., 1992b</t>
  </si>
  <si>
    <t>Machet P., 1990a</t>
  </si>
  <si>
    <t>Réaumur R.A. F. de, 1990</t>
  </si>
  <si>
    <t>(facsimilé 1742)</t>
  </si>
  <si>
    <t>86 - Vienne</t>
  </si>
  <si>
    <t>Caupenne M., Prévost O., 1989</t>
  </si>
  <si>
    <t>Durepaire P., Prévost O., 1994a</t>
  </si>
  <si>
    <t>Durepaire P., Prévost O., 1994b</t>
  </si>
  <si>
    <t>Moncomble M., 2003</t>
  </si>
  <si>
    <t>Prévost O., 1998</t>
  </si>
  <si>
    <t>Prévost O., Durepaire P., 1994</t>
  </si>
  <si>
    <t>Prévost O., Durepaire P., 1996</t>
  </si>
  <si>
    <t>Prévost O., Moncomble M., 2004</t>
  </si>
  <si>
    <t>87 - Haute-Vienne</t>
  </si>
  <si>
    <t>Guerbaa K., 2009</t>
  </si>
  <si>
    <t>Guerbaa K., Barataud J., 2002</t>
  </si>
  <si>
    <t>Guerbaa K., Lolive N., 2005</t>
  </si>
  <si>
    <t>Guerbaa K., Olive M., 2004</t>
  </si>
  <si>
    <t>Lolive N., Hennequin E., 2007</t>
  </si>
  <si>
    <t>Lolive N., Kleefstra V., 2006</t>
  </si>
  <si>
    <t>88 - Vosges</t>
  </si>
  <si>
    <t>Helitas N., Lambret P., 2010</t>
  </si>
  <si>
    <t>Lambert J.-L., 2010</t>
  </si>
  <si>
    <t>89 - Yonne</t>
  </si>
  <si>
    <t>Le Calvez V., 1994</t>
  </si>
  <si>
    <t>90 - Territoire de Belfort</t>
  </si>
  <si>
    <t>91 - Essonne</t>
  </si>
  <si>
    <t>Devaux B., Dommanget J.-L., 1996</t>
  </si>
  <si>
    <t>Dommanget J.-L., 1997a</t>
  </si>
  <si>
    <t>Dommanget J.-L., Kohn A., Verbeck B., 1998</t>
  </si>
  <si>
    <t>Dommanget J.-L., Luquet G.-C., 1997</t>
  </si>
  <si>
    <t>Papazian M., 1988c</t>
  </si>
  <si>
    <t>92 - Hauts-de-Seine</t>
  </si>
  <si>
    <t>Dommanget J.-L., 1989</t>
  </si>
  <si>
    <t>93 - Seine-Saint-Denis</t>
  </si>
  <si>
    <t>Le Calvez V., 1997</t>
  </si>
  <si>
    <t>94 - Val-de-Marne</t>
  </si>
  <si>
    <t>Meurgey F., 2002b</t>
  </si>
  <si>
    <t>95 - Val-d'Oise</t>
  </si>
  <si>
    <t>Le Calvez V., Bernier C., 1998</t>
  </si>
  <si>
    <t>Travaux nationaux (France métropolitaine)</t>
  </si>
  <si>
    <t>Leroy T., 2006b</t>
  </si>
  <si>
    <t>France métropolitaine et d'Outre mer</t>
  </si>
  <si>
    <t>Généralités</t>
  </si>
  <si>
    <t>Collectif, 2006</t>
  </si>
  <si>
    <t>Départements, collectivités territoriales et territoires d'Outre-mer français</t>
  </si>
  <si>
    <t>Généralités (caractéristiques, situations)</t>
  </si>
  <si>
    <t>Dommanget J.-L., Mashaal M., 2000</t>
  </si>
  <si>
    <t>Dommanget J.-L., Mashaal M., 2006</t>
  </si>
  <si>
    <t>Bilans globaux</t>
  </si>
  <si>
    <t>Meurgey F., 2006g</t>
  </si>
  <si>
    <t>Meurgey F., 2007e</t>
  </si>
  <si>
    <t>(résumé)</t>
  </si>
  <si>
    <t>Meurgey F., 2007f</t>
  </si>
  <si>
    <t>(résumé anglais)</t>
  </si>
  <si>
    <t>Weber G., 2006</t>
  </si>
  <si>
    <t>(bibliographie)</t>
  </si>
  <si>
    <t>Numéros thématiques de Martinia</t>
  </si>
  <si>
    <t>97-1 Guadeloupe (archipel guadeloupéen)</t>
  </si>
  <si>
    <t>Dommanget J.-L., 2000a</t>
  </si>
  <si>
    <t>Grand D., 2002a</t>
  </si>
  <si>
    <t>Goyaud C., 1994</t>
  </si>
  <si>
    <t>Ilbert N., Ménégaux J., 2004</t>
  </si>
  <si>
    <t>Jacquemin G., 2000</t>
  </si>
  <si>
    <t>Mashaal M., 2000</t>
  </si>
  <si>
    <t>Meurgey F., 2004d</t>
  </si>
  <si>
    <t>Meurgey F., 2004e</t>
  </si>
  <si>
    <t>Meurgey F., 2004f</t>
  </si>
  <si>
    <t>Meurgey F., 2004g</t>
  </si>
  <si>
    <t>Meurgey F., 2004j</t>
  </si>
  <si>
    <t>Meurgey F., 2005c</t>
  </si>
  <si>
    <t>Meurgey F., 2006d</t>
  </si>
  <si>
    <t>Meurgey F., 2006i</t>
  </si>
  <si>
    <t>Meurgey F., 2006j</t>
  </si>
  <si>
    <t>Meurgey F., 2007b</t>
  </si>
  <si>
    <t>(liste actualisée)</t>
  </si>
  <si>
    <t>Meurgey F., 2007c</t>
  </si>
  <si>
    <t>Meurgey F., 2007d</t>
  </si>
  <si>
    <t>(résumé en anglais)</t>
  </si>
  <si>
    <t>Meurgey F., Dommanget J.-L., 2004</t>
  </si>
  <si>
    <t>Meurgey F., Weber G., 2005a</t>
  </si>
  <si>
    <t>Meurgey F., Weber G., 2007</t>
  </si>
  <si>
    <t>Meurgey F., Williamson T., 2002</t>
  </si>
  <si>
    <t>Pont B., 2003</t>
  </si>
  <si>
    <t>Pont B., 2004</t>
  </si>
  <si>
    <t>Savart J.-P., 2010</t>
  </si>
  <si>
    <t>Weber G., 2007</t>
  </si>
  <si>
    <t>97-2 Martinique</t>
  </si>
  <si>
    <t>Dupont P., 2000</t>
  </si>
  <si>
    <t>Grand D., 2000</t>
  </si>
  <si>
    <t>Meurgey F., Weber G., 2005b</t>
  </si>
  <si>
    <t>Picard L., 2007</t>
  </si>
  <si>
    <t>97-3 Guyane (française)</t>
  </si>
  <si>
    <t>Coupry Y., Duquef M., 2009</t>
  </si>
  <si>
    <t>Coupry Y., Nepoux V., 2006</t>
  </si>
  <si>
    <t>Delasalle J.-F., 2009a</t>
  </si>
  <si>
    <t>Delasalle J.-F., 2009b</t>
  </si>
  <si>
    <t>Duquef M., Salack P., 2010</t>
  </si>
  <si>
    <t>Machet P., 2004</t>
  </si>
  <si>
    <t>Machet P., 2006</t>
  </si>
  <si>
    <t>Machet P., 2007a</t>
  </si>
  <si>
    <t>Machet P., 2007b</t>
  </si>
  <si>
    <t>Machet P., 2009</t>
  </si>
  <si>
    <t>Machet P., Duquef M., 2004</t>
  </si>
  <si>
    <t>Meurgey F., 2004k</t>
  </si>
  <si>
    <t>Papazian M., 1999</t>
  </si>
  <si>
    <t>Papazian M., 2002c</t>
  </si>
  <si>
    <t>Papazian M., Duquef M., 2002</t>
  </si>
  <si>
    <t>97-4 Réunion</t>
  </si>
  <si>
    <t>Couteyen S., 2000</t>
  </si>
  <si>
    <t>Couteyen S., 2006</t>
  </si>
  <si>
    <t>Couteyen S., Papazian M., 2000</t>
  </si>
  <si>
    <t>Couteyen S., Papazian M., 2001a</t>
  </si>
  <si>
    <t>Couteyen S., Papazian M., 2001b</t>
  </si>
  <si>
    <t>Couteyen S., Papazian M., 2002</t>
  </si>
  <si>
    <t>Couteyen S., Papazian M., 2006</t>
  </si>
  <si>
    <t>Grand D., 2004b</t>
  </si>
  <si>
    <t>Grand D., 2010a</t>
  </si>
  <si>
    <t>Papazian M., Couteyen S., 2006</t>
  </si>
  <si>
    <t>97-5 Saint-Pierre-et-Miquelon</t>
  </si>
  <si>
    <t>Vaillant F., 2000</t>
  </si>
  <si>
    <t>Vaillant F., 2006</t>
  </si>
  <si>
    <t>98-5 Mayotte</t>
  </si>
  <si>
    <t>Grand D., 2004c</t>
  </si>
  <si>
    <t>Grand D., 2006a</t>
  </si>
  <si>
    <t>Papazian M., 2002b</t>
  </si>
  <si>
    <t>98-7 Polynésie française</t>
  </si>
  <si>
    <t>Machet P., 2007c</t>
  </si>
  <si>
    <t>Machet P., 2007d</t>
  </si>
  <si>
    <t>(résumé, version anglaise)</t>
  </si>
  <si>
    <t>Meurgey F., 2004h</t>
  </si>
  <si>
    <t>Meurgey F., Machet P., 2006</t>
  </si>
  <si>
    <t>98-8 Nouvelle-Calédonie</t>
  </si>
  <si>
    <t>Grand D., 2004e</t>
  </si>
  <si>
    <t>Grand D., 2006b</t>
  </si>
  <si>
    <t>Grand D., 2007c</t>
  </si>
  <si>
    <t>Grand D., 2010e</t>
  </si>
  <si>
    <t>98-7 Clipperton</t>
  </si>
  <si>
    <t>Principautés, autres pays européens et paléarctique occidental</t>
  </si>
  <si>
    <t>République Tchèque</t>
  </si>
  <si>
    <t>Catil J.-M., 2011</t>
  </si>
  <si>
    <t>Roumanie</t>
  </si>
  <si>
    <t>Vanappelghem C., 2007b</t>
  </si>
  <si>
    <t>Suisse</t>
  </si>
  <si>
    <t>Dubos A., Pellet J., Maibach A., 2007a</t>
  </si>
  <si>
    <t>Dubos A., Pellet J., Maibach A., 2007b</t>
  </si>
  <si>
    <t>Allemagne</t>
  </si>
  <si>
    <t>Röhn C., 2002</t>
  </si>
  <si>
    <t>Andorre</t>
  </si>
  <si>
    <t>Grand D., 2004d</t>
  </si>
  <si>
    <t>Belgique</t>
  </si>
  <si>
    <t>De Knijf G., Anselin A., 2007</t>
  </si>
  <si>
    <t>De Knijf G., Anselin A., Goffart P., Tailly M., 2007</t>
  </si>
  <si>
    <t>De Knijf G., Termaat T., 2010</t>
  </si>
  <si>
    <t>Espagne (Canaries, Ile de ténériffe)</t>
  </si>
  <si>
    <t>Dusoulier F., 1996</t>
  </si>
  <si>
    <t>Espagne</t>
  </si>
  <si>
    <t>Goyaud C., 1995</t>
  </si>
  <si>
    <t>Grand D., 2010c</t>
  </si>
  <si>
    <t>Santos Quiros R., 1995</t>
  </si>
  <si>
    <t>Finlande</t>
  </si>
  <si>
    <t>Arnaboldi F., 2003a</t>
  </si>
  <si>
    <t>Arnaboldi F., 2003b</t>
  </si>
  <si>
    <t>Grèce (Macédoine)</t>
  </si>
  <si>
    <t>Boudot J.-P., 2008b</t>
  </si>
  <si>
    <t>Italie</t>
  </si>
  <si>
    <t>Italie (Sardaigne)</t>
  </si>
  <si>
    <t>Ponel P., Papazian M., 2003</t>
  </si>
  <si>
    <t>Riservato E., 2007a</t>
  </si>
  <si>
    <t>Riservato E., 2007b</t>
  </si>
  <si>
    <t>Paléarctique occidental</t>
  </si>
  <si>
    <t>Boudot J.-P., 2001</t>
  </si>
  <si>
    <t>Pays-Bas</t>
  </si>
  <si>
    <t>Portugal</t>
  </si>
  <si>
    <t>Vanappelghem C., Fernandez E., 2003</t>
  </si>
  <si>
    <t>(Résumé en anglais)</t>
  </si>
  <si>
    <t>Afrique, Madagascar, etc.</t>
  </si>
  <si>
    <t xml:space="preserve">Nord de l’Afrique </t>
  </si>
  <si>
    <t>Boudot J.-P., 2010b</t>
  </si>
  <si>
    <t>Algérie</t>
  </si>
  <si>
    <t>Bouguessa S., Bouguessa L., Bouneb H., Khelifa F.Z., 1999</t>
  </si>
  <si>
    <t>Samraoui B., Joedicke R., 1999</t>
  </si>
  <si>
    <t>Arabie Saoudite (et autres observations sur les reliefs côtiers de la Mer Rouge)</t>
  </si>
  <si>
    <t>Lambret P., Boudot J.-P., 2009</t>
  </si>
  <si>
    <t>Canaries (Ile de Teneriffe)</t>
  </si>
  <si>
    <t>Côte d’Ivoire</t>
  </si>
  <si>
    <t>Gabon</t>
  </si>
  <si>
    <t>Île d’Anjouan (archipel des Comores)</t>
  </si>
  <si>
    <t>Levasseur M., 2007a</t>
  </si>
  <si>
    <t>Levasseur M., 2007d</t>
  </si>
  <si>
    <t>Madagascar</t>
  </si>
  <si>
    <t>Malawi (Afrique australe)</t>
  </si>
  <si>
    <t>Levasseur M., 2007b</t>
  </si>
  <si>
    <t>Maroc</t>
  </si>
  <si>
    <t>Boudot J.-P., 2008a</t>
  </si>
  <si>
    <t>Grand D., 2003b</t>
  </si>
  <si>
    <t>Jacquemin G., Boudot J.-P., 1999</t>
  </si>
  <si>
    <t>Meurgey F., 2004b</t>
  </si>
  <si>
    <t>Amérique</t>
  </si>
  <si>
    <t>République Dominicaine (Grandes Antilles)</t>
  </si>
  <si>
    <t>Meurgey F., Levasseur M., 2004</t>
  </si>
  <si>
    <t>Boudot J.-P., De Knijf G., 2012</t>
  </si>
  <si>
    <t>Ruffoni A., 2012</t>
  </si>
  <si>
    <t>Lambert J.-L., Neveu G., Millard R., Genin C., 2012</t>
  </si>
  <si>
    <t>FAMILLE</t>
  </si>
  <si>
    <t>France métropolitaine, Europe, Autres pays</t>
  </si>
  <si>
    <t>Calopterygidae</t>
  </si>
  <si>
    <t>Calopteryx h. haemorrhoidalis (Vander Linden, 1825)</t>
  </si>
  <si>
    <t>Calopteryx haemorrhoidalis occasi Capra, 1945</t>
  </si>
  <si>
    <t xml:space="preserve">Calopteryx haemorrhoidalis asturica Ocharan, 1983 </t>
  </si>
  <si>
    <t xml:space="preserve">Calopteryx virgo virgo (Linnaeus, 1758) </t>
  </si>
  <si>
    <t>Calopteryx virgo meridionalis Selys, 1873</t>
  </si>
  <si>
    <t>Ancelin A., 1985</t>
  </si>
  <si>
    <t>Lestidae</t>
  </si>
  <si>
    <t>Lestes barbarus (Fabricius, 1798)</t>
  </si>
  <si>
    <t>Lestes dryas Kirby, 1890</t>
  </si>
  <si>
    <t>(Andorre)</t>
  </si>
  <si>
    <t>(Allemagne)</t>
  </si>
  <si>
    <t>Lestes macrostigma (Eversmann, 1836)</t>
  </si>
  <si>
    <t>Lambret P., 2010c</t>
  </si>
  <si>
    <t>Lestes sponsa (Hansemann, 1823)</t>
  </si>
  <si>
    <t xml:space="preserve">Lestes virens (Charpentier, 1825) </t>
  </si>
  <si>
    <t>Sympecma fusca (Vander Linden, 1820)</t>
  </si>
  <si>
    <t>Platycnemididae</t>
  </si>
  <si>
    <t>Platycnemis acutipennis Selys, 1841</t>
  </si>
  <si>
    <t>Rapeau A., 1996</t>
  </si>
  <si>
    <t xml:space="preserve">Platycnemis latipes Rambur, 1842 </t>
  </si>
  <si>
    <t xml:space="preserve">Platycnemis pennipes (Pallas, 1771) </t>
  </si>
  <si>
    <t>Coenagrionidae</t>
  </si>
  <si>
    <t xml:space="preserve">Coenagrion armatum (Charpentier, 1840) </t>
  </si>
  <si>
    <t>Coenagrion caerulescens (Fonscolombe, 1838)</t>
  </si>
  <si>
    <t xml:space="preserve">Coenagrion hastulatum (Charpentier, 1825) </t>
  </si>
  <si>
    <t>Coenagrion lunulatum (Charpentier, 1840)</t>
  </si>
  <si>
    <t>Coenagrion mercuriale (Charpentier, 1840)</t>
  </si>
  <si>
    <t>Daguet C., Dommanget J.-L., 2007</t>
  </si>
  <si>
    <t>Legrand J., Machet P., 1986</t>
  </si>
  <si>
    <t>Coenagrion scitulum (Rambur, 1842)</t>
  </si>
  <si>
    <t>Enallagma cyathigerum (Charpentier, 1840)</t>
  </si>
  <si>
    <t>(Espagne)</t>
  </si>
  <si>
    <t>Erythromma lindenii (Selys, 1840)</t>
  </si>
  <si>
    <t xml:space="preserve">Erythromma viridulum (Charpentier, 1840) </t>
  </si>
  <si>
    <t>Ischnura elegans (Vander Linden, 1820)</t>
  </si>
  <si>
    <t>Ischnura pumilio (Charpentier, 1825)</t>
  </si>
  <si>
    <t>Nehalennia speciosa (Charpentier, 1840)</t>
  </si>
  <si>
    <t>(Finlande)</t>
  </si>
  <si>
    <t>Pyrrhosoma nymphula (Sulzer, 1776)</t>
  </si>
  <si>
    <t>Aeshnidae</t>
  </si>
  <si>
    <t>Aeshna affinis Vander Linden, 1820</t>
  </si>
  <si>
    <t>Aeshna grandis (Linnaeus, 1758)</t>
  </si>
  <si>
    <t>Aeshna juncea (Linnaeus, 1758)</t>
  </si>
  <si>
    <t>Aeshna mixta Latreille, 1805</t>
  </si>
  <si>
    <t xml:space="preserve">Aeshna subarctica elisabethae Djakonov, 1922 </t>
  </si>
  <si>
    <t>Anax junius (Drury, 1773)</t>
  </si>
  <si>
    <t>Dommanget J.-L., 2004a</t>
  </si>
  <si>
    <t>Anax parthenope (Selys, 1839)</t>
  </si>
  <si>
    <t>Boyeria irene (Fonscolombe, 1838)</t>
  </si>
  <si>
    <t>Hemianax ephippiger (Burmeister, 1839)</t>
  </si>
  <si>
    <t>Gomphidae</t>
  </si>
  <si>
    <t>Gomphus graslinii Rambur, 1842</t>
  </si>
  <si>
    <t>IORIO É., 2011</t>
  </si>
  <si>
    <t>Gomphus pulchellus Selys, 1840</t>
  </si>
  <si>
    <t>Gomphus simillimus Selys, 1840</t>
  </si>
  <si>
    <t>Gomphus vulgatissimus (Linnaeus, 1758)</t>
  </si>
  <si>
    <t xml:space="preserve">Lindenia tetraphylla (Vander Linden, 1825) </t>
  </si>
  <si>
    <t xml:space="preserve">Onychogomphus forcipalus forcipatus (Linnaeus, 1758) </t>
  </si>
  <si>
    <t>Boudot J.-P., Jacquemin G., 1987</t>
  </si>
  <si>
    <t>Onychogomphus forcipatus unguiculatus (Vander Linden, 1820)</t>
  </si>
  <si>
    <t>Onychogomphus uncatus (Charpentier, 1840)</t>
  </si>
  <si>
    <t>Paragomphus genei (Selys, 1841)</t>
  </si>
  <si>
    <t>Stylurus flavipes (Charpentier, 1825)</t>
  </si>
  <si>
    <t>Cordulegastridae</t>
  </si>
  <si>
    <t>Genre Cordulegaster</t>
  </si>
  <si>
    <t>Révision de la famille pour le paléarctique occidental</t>
  </si>
  <si>
    <t>Cordulegastridae (Groupe bidentata)</t>
  </si>
  <si>
    <t>Cordulegaster bidentata bidentata Selys, 1843</t>
  </si>
  <si>
    <t>Cordulegaster bidentata Selys, 1843</t>
  </si>
  <si>
    <t>Visscher M.-N. de, Balança G., 1991</t>
  </si>
  <si>
    <t xml:space="preserve">Cordulegaster bidentata sicilica Fraser, 1979 </t>
  </si>
  <si>
    <t>Cordulegaster helladica helladida (Lohmann, 1993)</t>
  </si>
  <si>
    <t>Cordulegaster helladica buchholzi (Lohmann, 1993)</t>
  </si>
  <si>
    <t>Cordulegaster helladica kastalia (Lohmann, 1993)</t>
  </si>
  <si>
    <t>Cordulegaster insignis insignis Schneider, 1845</t>
  </si>
  <si>
    <t>Cordulegaster insignis charpentieri Schneider, 1845</t>
  </si>
  <si>
    <t>Cordulegaster insignis nobilis Morton, 1915</t>
  </si>
  <si>
    <t>Cordulegaster mzymtae Bartenef, 1929</t>
  </si>
  <si>
    <t>Cordulegastridae (Groupe boltonii)</t>
  </si>
  <si>
    <t>Cordulegaster boltonii boltonii (Donovan, 1807)</t>
  </si>
  <si>
    <t xml:space="preserve">Cordulegaster boltonii immaculifrons Selys, 1843 </t>
  </si>
  <si>
    <t>Macromiidae</t>
  </si>
  <si>
    <t>Macromia splendens (Pictet, 1843)</t>
  </si>
  <si>
    <t>(Portugal)</t>
  </si>
  <si>
    <t>Visscher M.-N. de, Balança G., 1993</t>
  </si>
  <si>
    <t>Corduliidae</t>
  </si>
  <si>
    <t>Epitheca bimaculata (Charpentier, 1825)</t>
  </si>
  <si>
    <t>Oxygastra curtisii (Dale, 1834)</t>
  </si>
  <si>
    <t>Somatochlora arctica (Zetterstedt, 1840)</t>
  </si>
  <si>
    <t>Somatochlora metallica (Vander Linden, 1825)</t>
  </si>
  <si>
    <t xml:space="preserve">Somatochlora flavomaculata (Vander Linden, 1825) </t>
  </si>
  <si>
    <t>Libellulidae</t>
  </si>
  <si>
    <t>Crocothemis erythraea (Brullé, 1832)</t>
  </si>
  <si>
    <t>(Grèce)</t>
  </si>
  <si>
    <t>Leucorrhinia albifrons (Burmeister, 1839)</t>
  </si>
  <si>
    <t>Leucorrhinia dubia (Vander Linden, 1825)</t>
  </si>
  <si>
    <t>Leucorrhinia pectoralis (Charpentier, 1825)</t>
  </si>
  <si>
    <t>Leucorrhinia rubicunda (Linnaeus, 1758)</t>
  </si>
  <si>
    <t>Boudot J.-P., 1999</t>
  </si>
  <si>
    <t>Libellula depressa Linnaeus, 1758</t>
  </si>
  <si>
    <t>Guerbaa K., Lolive N., 2006</t>
  </si>
  <si>
    <t xml:space="preserve">Libellula quadrimaculata Linnaeus, 1758 </t>
  </si>
  <si>
    <t>Nesciothemis farinosa (Förster, 1898)</t>
  </si>
  <si>
    <t>(Arabie Saoudite)</t>
  </si>
  <si>
    <t>Orthetrum albistylum (Selys, 1848)</t>
  </si>
  <si>
    <t>Orthetrum brunneum (Fonscolombe, 1837)</t>
  </si>
  <si>
    <t>Orthetrum cancellatum (Linnaeus, 1758)</t>
  </si>
  <si>
    <t>Orthetrum coerulescens (Fabricius, 1798)</t>
  </si>
  <si>
    <t>Orthetrum ransonnetii (Brauer, 1865)</t>
  </si>
  <si>
    <t>Pantala flavescens (Fabricius, 1798)</t>
  </si>
  <si>
    <t>Selysiothemis nigra (Vander Linden, 1825)</t>
  </si>
  <si>
    <t>(Maroc)</t>
  </si>
  <si>
    <t>Sympetrum danae (Sulzer, 1776)</t>
  </si>
  <si>
    <t>Kerautret L., 1993</t>
  </si>
  <si>
    <t>Sympetrum depressiusculum (Selys, 1841)</t>
  </si>
  <si>
    <t>Sympetrum flaveolum (Linnaeus, 1758)</t>
  </si>
  <si>
    <t>Sympetrum fonscolombii (Selys, 1840)</t>
  </si>
  <si>
    <t>(France/Italie)</t>
  </si>
  <si>
    <t>(Sardaigne)</t>
  </si>
  <si>
    <t>Sympetrum meridionale (Selys, 1841)</t>
  </si>
  <si>
    <t>(Belgique, Pays-Bas)</t>
  </si>
  <si>
    <t>Sympetrum vulgatum (Linnaeus, 1758)</t>
  </si>
  <si>
    <t>(République Tchèque)</t>
  </si>
  <si>
    <t>Sympetrum vulgatum ibericum Ocharan, 1985</t>
  </si>
  <si>
    <t>2007b (version en anglais)</t>
  </si>
  <si>
    <t>Sympetrum striolatum (Charpentier, 1840)</t>
  </si>
  <si>
    <t>(France/Espagne)</t>
  </si>
  <si>
    <t>Zygonyx torridus (Kirby, 1889)</t>
  </si>
  <si>
    <t>Lestes tenuatus Rambur, 1842</t>
  </si>
  <si>
    <t>(Guadeloupe)</t>
  </si>
  <si>
    <t>Perilestidae</t>
  </si>
  <si>
    <t>Perilestes Hagen in Selys, 1862</t>
  </si>
  <si>
    <t>(Guyane)</t>
  </si>
  <si>
    <t>Protoneuridae</t>
  </si>
  <si>
    <t>Neoneura angelensis Juillerat, 2007</t>
  </si>
  <si>
    <t>Acanthallagma luteum Williamson &amp; Williamson, 1924</t>
  </si>
  <si>
    <t>Coenagriocnemis réuniensis (Fraser, 1957)</t>
  </si>
  <si>
    <t>(Réunion)</t>
  </si>
  <si>
    <t>Enallagma glaucum (Burmeister, 1839)</t>
  </si>
  <si>
    <t>Ischnura capreolus (Hagen, 1861)</t>
  </si>
  <si>
    <t>Anax amazili (Burmeister, 1839)</t>
  </si>
  <si>
    <t>Anax concolor Brauer, 1865</t>
  </si>
  <si>
    <t>Anax longipes Hagen, 1861</t>
  </si>
  <si>
    <t>Anax tristis (Hagen, 1867)</t>
  </si>
  <si>
    <t>(Mayotte)</t>
  </si>
  <si>
    <t>Rhionaeschna psilus (Calvert, 1947)</t>
  </si>
  <si>
    <t>Triacanthagyna caribbea (Williamson, 1923)</t>
  </si>
  <si>
    <t>Aphylla producta Selys, 1854</t>
  </si>
  <si>
    <t>Paragomphus sp</t>
  </si>
  <si>
    <t>Levasseur M., 2006c</t>
  </si>
  <si>
    <t>Aeschnosoma elegans Bates in Selys, 1871</t>
  </si>
  <si>
    <t>Hemicordulia asiatica Selys, 1878</t>
  </si>
  <si>
    <t>Erythrodiplax berenice (Drury, 1770)</t>
  </si>
  <si>
    <t>Neurothemis stigmatizans (Fabricius, 1775)</t>
  </si>
  <si>
    <t>(Nouvelle Calédonie)</t>
  </si>
  <si>
    <t>Orthetrum stemmale (Burmeister, 1839)</t>
  </si>
  <si>
    <t>Orthemis anthracina De Marmels, 1989</t>
  </si>
  <si>
    <t>Tauriphila australis (Hagen, 1867)</t>
  </si>
  <si>
    <t>Tholymis citrina Hagen, 1861 Hagen, 1867</t>
  </si>
  <si>
    <t>Tramea basilaris (Palisot de Beauvois, 1805)</t>
  </si>
  <si>
    <t>Tramea binotata (Rambur, 1842)</t>
  </si>
  <si>
    <t>Tramea calverti Muttkowski, 1910</t>
  </si>
  <si>
    <t>AUTEUR</t>
  </si>
  <si>
    <t>Alimentation, cannibalisme</t>
  </si>
  <si>
    <t>Heidemann H., 1987</t>
  </si>
  <si>
    <t>Lambret P., 2011c</t>
  </si>
  <si>
    <t>Altitude</t>
  </si>
  <si>
    <t>Aménagement, gestion, restauration, etc</t>
  </si>
  <si>
    <t>Analyse d’ouvrage : Dragonflies par P. S. Corbet, C. Longfield, N. W. Moore (1960) 1985 : 1985 n°1/2</t>
  </si>
  <si>
    <t>-</t>
  </si>
  <si>
    <t>Analyse d’ouvrage : De Libellen van Nederland (Odonata) par D. C. Geijskes, J. Van Tol, 1983: 1985 n°1/2</t>
  </si>
  <si>
    <t>Analyse d’ouvrage : Libellules par I. Pecile, 1984: 1985, n°1/2</t>
  </si>
  <si>
    <t>Analyse d’ouvrage : Guide des Libellules d’Europe et d’Afrique du Nord par J. D’Aguilar, J.-L. Dommanget, R. Préchac 1985 : 1985, n°1/2</t>
  </si>
  <si>
    <t>Analyse d’ouvrage : Bibliographie des zones humides de France par E. Dubroca, 1985 : 1985, n°1/2</t>
  </si>
  <si>
    <t>Analyse d’ouvrage : Sveriges Trollslandor (Odonata) (Les Libellules de Suède) par G. Sahlen, 1985 : 1986, n°3</t>
  </si>
  <si>
    <t>Analyse d’ouvrage : Las Libelulas de las islas Canarias par Marcos Baez, 1985 : 1986, n°3</t>
  </si>
  <si>
    <t>Analyse d’ouvrage : Les Libellules, Merveilles des lieux humides par H. Wildermuth, 1981 : 1986, n°3</t>
  </si>
  <si>
    <t>Analyse d’ouvrage : Chasser et collectionner les insectes, guide de l’entomologiste débutant par Michel Martinez, 1983 : 1986, n°4</t>
  </si>
  <si>
    <t>Analyse d’ouvrage : The Dragonfies of Japan in Colour par K. Hamada, K. Inoue, 1985 : 1986, n°4</t>
  </si>
  <si>
    <t>Analyse d’ouvrage : The Dragonflies of Great Britain and Ireland par C. O. Hammond,1985 : 1986, n°4</t>
  </si>
  <si>
    <t>Analyse d’ouvrage : Dragonflies and Damselflies of Britain and northern Europe par B. Gibbons, 1986 : 1987, n°5</t>
  </si>
  <si>
    <t>Analyse d’ouvrage : Etude faunistique et bibliographique des Odonates de France par J.-L. Dommanget, 1987 : 1987, n°5</t>
  </si>
  <si>
    <t>Analyse d’ouvrage : Die Libellen. Das umfassende Handbuch zur Biologie und Okologie aller mitteleuropäischen Arten mit Bestimmungs-Schlüsseln für Imagines und Larven par W. Dreyer, 1986 : 1987, n°6</t>
  </si>
  <si>
    <t>Analyse d’ouvrage : A complete guide to British Dragonflis par A. McGeeney, 1986 : 1987, n°6</t>
  </si>
  <si>
    <t>Analyse d’ouvrage : Trollslandor i Europa par Ake Sandhall, 1987 : 1988, (1)</t>
  </si>
  <si>
    <t>Analyse d’ouvrage : Dragonflies par P. L. Miller, 1987 : 1988, (1)</t>
  </si>
  <si>
    <t>Analyse d’ouvrage : Die Edellibellen Europae par G. Peters, 1987 : 1988, (2)</t>
  </si>
  <si>
    <t>Analyse d’ouvrage : Libellen, beobachten – bestimmen par H. Bellmann, 1987 : 1988, (2)</t>
  </si>
  <si>
    <t>Analyse d’ouvrage : The Dragonflies of Europe par R. R. Askew, 1988 : 1988, (3)</t>
  </si>
  <si>
    <t>Analyse d’ouvrage : Welche Libelle ist Das? Die Arten Mittel- und sudeuropas par G. Jurzitza, 1988 : 1988, (4)</t>
  </si>
  <si>
    <t>Analyse d’ouvrage : Protection des Libellules (Odonates) et de leurs biotopes par J. Van Tol, M. J. Verdonk, 1988 : 1988, (4)</t>
  </si>
  <si>
    <t>Analyse d’ouvrage : Atlas de distribution des Libellules de Suisse (Odonata) par A. Maibach, C. Meier, 1987 : 1989, (1)</t>
  </si>
  <si>
    <t>Analyse d’ouvrage : Heimische Libellen par K. Sternberg, 1987 : 1989, (2)</t>
  </si>
  <si>
    <t>Analyse d’ouvrage : Les Plantes aquatiques : milieu aquatique, entretien, desherbage par J. Montégut, 1987 : 1989, (4)</t>
  </si>
  <si>
    <t>Analyse d’ouvrage : Utilisation des inventaires d’invertébrés pour l’identification et la surveillance d’espaces de grand intérêt faunistique par F. De Beaufort et H. Maurin, 1989 : 1990, (1)</t>
  </si>
  <si>
    <t>Analyse d’ouvrage : Eléments cartographiques et écologiques sur les Odonates de Champagne-Ardenne par G. Coppa, 1990 : 1990, (3)</t>
  </si>
  <si>
    <t>Analyse d’ouvrage : Favoriser la vie des étangs. L’exemple de la Brenne (Indre) par J. Trotignon et T. Williams, 1990 : 1990, (3)</t>
  </si>
  <si>
    <t>Analyse d’ouvrage : Grundlagen zu einem artenhilfsprogramm Libellen der Bundesrepublik Deutschland par M. Schorr, 1990 : 1991, (1)</t>
  </si>
  <si>
    <t>Analyse d’ouvrage : Lacs et rivières, milieux vivants par G. Lacroix, 1991 : 1991, (1)</t>
  </si>
  <si>
    <t>Analyse d’ouvrage : Wir Beobachten Libellen par Andreas Arnold, 1990 : 1991, (3)</t>
  </si>
  <si>
    <t>Analyse d’ouvrage : Catalogue of the Family-Group, Genus-Group and species-Group Names of the Odonata of the Word par C. A. Bridges, 1991 : 1992, (1)</t>
  </si>
  <si>
    <t>Analyse d’ouvrage : A Distributional List of World Odonata 1991 par S. Tsuda, 1991 : 1992, (1)</t>
  </si>
  <si>
    <t>Analyse d’ouvrage : Libellen par A. Wendler et J.-H. Nüss, 1991 : 1992, (2)</t>
  </si>
  <si>
    <t>Analyse d’ouvrage : Libellules d’Europe. Europe centrale et méditerranéenne par G. Jurzitza, 1993 : 1993, (3)</t>
  </si>
  <si>
    <t>Analyse d’ouvrage : Die Libellenlarven Deutschlands und Frankreichs</t>
  </si>
  <si>
    <t>Analyse d’ouvrage : Handbuch für exuviensammler par H. Heidemann et R. Seidenbusch, 1993 : 1993 (4)</t>
  </si>
  <si>
    <t>Analyse d’ouvrage : Die Flußjungfer par H. Beutler, 1991 : 1994, (1)</t>
  </si>
  <si>
    <t>Analyse d’ouvrage : Atlas préliminaire des Odonates de France. Etat d’avancement au 31/12/93 par J.-L. Dommanget (coord.), 1994 : 1994, (3)</t>
  </si>
  <si>
    <t>Analyse d’ouvrage : Etude faunistique des Odonates du Canton du Jura et des zones limitrophes par C. Monnerat, 1994 : 1994, (3)</t>
  </si>
  <si>
    <t>Analyse d’ouvrage : Les Libellules. La vie secrète des filles de l’air par G. Martin et E. Thévenon, 1994 : 1994 (4)</t>
  </si>
  <si>
    <t>Analyse d’ouvrage : Le Livre rouge. Inventaire de la faune menacée en France par Hervé Maurin (éd.), 1994 : 1994, (4)</t>
  </si>
  <si>
    <t>Analyse d’ouvrage : Les zones humides – Rapport d’évaluation par M.-C. Kovacshazy et H. Jaffeux (coord.), 1994, 1995, (1)</t>
  </si>
  <si>
    <t>Analyse d’ouvrage : Einnischungsmechanismen der Larven von Onychogomphus uncatus (Charpentier) (Odonata : Gomphidae) par F. Suhling, 1994 : 1995, (4)</t>
  </si>
  <si>
    <t>Analyse d’ouvrage : Guide de la Faune et de la Flore des Lacs et des Etangs d’Europe par B. Mulhauser et G. Monnier, 1995 : 1996, (1)</t>
  </si>
  <si>
    <t>Analyse d’ouvrage : Die Federlibellen Europas par A. Martens, 1996 : 1996, (2)</t>
  </si>
  <si>
    <t>Analyse d’ouvrage : A la découverte des Réserves Naturelles de France. 126 itinéraires pour mieux connaître le patrimoine naturel de la France par F. Mosse, 1996 : 1996 (2)</t>
  </si>
  <si>
    <t>Analyse d’ouvrage : Natürliche Feinde, Parasiten und Fortpflanzung von Libellen par G. E. Rehfeldt, 1995 : 1996, (3)</t>
  </si>
  <si>
    <t>Analyse d’ouvrage : Une mare naturelle dans votre jardin par H. Wilke, 1994 : 1996, (3)</t>
  </si>
  <si>
    <t>Analyse d’ouvrage : Die Flußjungfern Europas par F. Suhling et O. Müller, 1996 : 1996, (4)</t>
  </si>
  <si>
    <t>Analyse d’ouvrage : Een gedocumenteerde Rode Lijst van de Libellen van Vlaanderen par G. De Knijf et A. Anselin, 1996 : 1997, (2)</t>
  </si>
  <si>
    <t>Analyse d’ouvrage : Die Binsenjungfern und Winterlibellen Europas (Lestidae) par R. Jödicke, 1997 : 1997, (4)</t>
  </si>
  <si>
    <t>Analyse d’ouvrage : Die Libellen Baden-Württembergs, Band 1, par K. Sternberg et R. Buchwald, 1999 : 1999, (4)</t>
  </si>
  <si>
    <t>Analyse d’ouvrage : Libellen in Bayern par K. Kuhn et K. Burbach, 1998 : 1999, (4)</t>
  </si>
  <si>
    <t>Analyse d’ouvrage : Las Libélulas del Altoaragón par C. A. Vasco Ortiz, 1998 : 2000, (1)</t>
  </si>
  <si>
    <t>Analyse d’ouvrage : Die Exuvien Europäischer Libellen Insecta, Odonata (The Exuviae of European Dragonflies) par B. Gerken et K. Sternberg, 1999 : 2000, (1)</t>
  </si>
  <si>
    <t>Analyse d’ouvrage : Dragonflies. Behaviour and Ecology of Odonata par P. S. Corbet, 1999 : 2000, (1)</t>
  </si>
  <si>
    <t>Analyse d’ouvrage : Landschaft in neuer Bestimmung/Russische Truppenübungsplätze par H. Beutler, 2000 : 2003, (3)</t>
  </si>
  <si>
    <t>Analyse d’ouvrage : Die Libellen Baden-Württembergs, Band 2, par K. Sternberg et R. Buchwald, 2000 : 2003, (3)</t>
  </si>
  <si>
    <t>Analyse d’ouvrage : Les listes rouges de la nature menacée en Alsace, Collectif, 2003 : 2004, (1)</t>
  </si>
  <si>
    <t>Analyse d’ouvrage : The Dragonflies of Europe (revised edition) par R. R. Askew, 2004 : 2004, (3)</t>
  </si>
  <si>
    <t>Analyse d’ouvrage : Les libellules du Rhône par D. Grand, 2004 : 2005, (1)</t>
  </si>
  <si>
    <t>Analyse d’ouvrage : Odonata. Les Libellules de Suisse par H. Wildermuth, Y. Gonseth et A. Maibach (éds.), 2005 : 2005: (2)</t>
  </si>
  <si>
    <t>Analyse d’ouvrage : Die Prachtlibellen Europas. Gattung Calopteryx par G. Rüppell, D. Hilfert-Rüppel, G. Rehfeldt et C. Schütte, 2005 : 2005, (3)</t>
  </si>
  <si>
    <t>Analyse d’ouvrage : Les libellules de Charente-Maritime. Bilan de sept années de prospection et d’étude des Odonates 1999- 2005 par P. Jourde, 2006 : 2006, (2)</t>
  </si>
  <si>
    <t>Analyse d’ouvrage : Les libellules de France, Belgique et Luxembourg par D. Grand et J.-P. Boudot 2006 : 2007, (1)</t>
  </si>
  <si>
    <t>Analyse d’ouvrage : Les libellules de Belgique. Répartition, tendances et habitats par P. Goffart, G. De Knijf, A. Anselin et M. Tailly, 2006 : 2007, (2)</t>
  </si>
  <si>
    <t>Analyse d’ouvrage : Juwelenschwingen, Geheimnisvolle Libellen (Gossamer Wings-Mysterious Dragonflies) par D. Hilfert-Rüppell et G. Rüppell, 2007 : 2007, (3)</t>
  </si>
  <si>
    <t>Analyse d’ouvrage : Die Falkenlibellen Europas (Corduliidae) par H. Wildermuth, 2008 : 2008, (4)</t>
  </si>
  <si>
    <t>Art et culture, mythologie, philatélie, vulgarisation…</t>
  </si>
  <si>
    <t>Aguiar S., Faria M., 1991</t>
  </si>
  <si>
    <t>Aguilar J. d', 1986</t>
  </si>
  <si>
    <t>Aguilar J. d', 1990</t>
  </si>
  <si>
    <t>Aguilar J. d', Yoshida M., 1991</t>
  </si>
  <si>
    <t>Da Silva Aguiar S., 1988</t>
  </si>
  <si>
    <t>Dommanget J.-L., 1993a</t>
  </si>
  <si>
    <t>Genève M.-P., 1986</t>
  </si>
  <si>
    <t>Goutet P., 1994</t>
  </si>
  <si>
    <t>Kern D., 2005</t>
  </si>
  <si>
    <t>Le Quellec J.-L., 1990</t>
  </si>
  <si>
    <t>Machet P., 1985</t>
  </si>
  <si>
    <t>(rubrique philatélique)</t>
  </si>
  <si>
    <t>Machet P., 1986</t>
  </si>
  <si>
    <t>Machet P., 1987</t>
  </si>
  <si>
    <t>Machet P., 1988a</t>
  </si>
  <si>
    <t>Machet P., 1988b</t>
  </si>
  <si>
    <t>Machet P., 1988c</t>
  </si>
  <si>
    <t>Machet P., 1989</t>
  </si>
  <si>
    <t>Machet P., 1990b</t>
  </si>
  <si>
    <t>Machet P., 1990c</t>
  </si>
  <si>
    <t>Machet P., 1991a</t>
  </si>
  <si>
    <t>Machet P., 1991b</t>
  </si>
  <si>
    <t>Machet P., 1992b</t>
  </si>
  <si>
    <t>Machet P., 1992c</t>
  </si>
  <si>
    <t>Machet P., 1993</t>
  </si>
  <si>
    <t>Papazian M., 1992</t>
  </si>
  <si>
    <t>Papazian M., 1994</t>
  </si>
  <si>
    <t>(facsimilé, 1742)</t>
  </si>
  <si>
    <t>Bibliographie (dont la rubrique de Martinia, non référencée dans l’index alphabétique d’auteurs. L’année est donc suivie par les numéros des fascicules entre parenthèses)</t>
  </si>
  <si>
    <t>Dommanget J.-L., 1988b</t>
  </si>
  <si>
    <t>Dommanget J.-L. (coord.), 1988, (2-4), 1989 (2-4), 1990 (1-4), 1991 (1,4), 1992 (2-4), 1993 (1,3-4), 1994 (1-2, 4), 1995 (1, 3-4), 1996 (2-3), 1997 (2, 4), 1998 (4), 1999 (4), 2000 (4)</t>
  </si>
  <si>
    <t>(rubrique bibliographique 1988-2000)</t>
  </si>
  <si>
    <t>Bioindicateurs</t>
  </si>
  <si>
    <t>Dommanget J.-L., 2003</t>
  </si>
  <si>
    <t>Jacquemin G., 2002</t>
  </si>
  <si>
    <t>Masselot G., 2003</t>
  </si>
  <si>
    <t>Masselot G., Nel A., 2003</t>
  </si>
  <si>
    <t>Cartographie, atlas (projets et réalisations)</t>
  </si>
  <si>
    <t>Dommanget J.-L., 1985</t>
  </si>
  <si>
    <t>Dommanget J.-L., 1988a</t>
  </si>
  <si>
    <t>Dommanget J.-L., 1992</t>
  </si>
  <si>
    <t>Francez A.-J., 1985</t>
  </si>
  <si>
    <t>Changements climatiques</t>
  </si>
  <si>
    <t>Ott J., 2007a</t>
  </si>
  <si>
    <t>Ott J., 2007b</t>
  </si>
  <si>
    <t>Ott J., 2010</t>
  </si>
  <si>
    <t>Chemioréception (chimioréception)</t>
  </si>
  <si>
    <t>Collections (études/inventaires)</t>
  </si>
  <si>
    <t>Comportement (adultes/larves)</t>
  </si>
  <si>
    <t>Compte rendu de réunion, de colloque, d'excursion…</t>
  </si>
  <si>
    <t>Boudier F., 1992</t>
  </si>
  <si>
    <t>Boudier F., 1993</t>
  </si>
  <si>
    <t>Dommanget J.-L., 1990c</t>
  </si>
  <si>
    <t>Dommanget J.-L., 1995b</t>
  </si>
  <si>
    <t>Dommanget J.-L., 1999</t>
  </si>
  <si>
    <t>Duval B., 1989b</t>
  </si>
  <si>
    <t>Grand D., 1997a</t>
  </si>
  <si>
    <t>Jacquemin G., 1992</t>
  </si>
  <si>
    <t>Jacquemin G., Boudot J.-P., 2003</t>
  </si>
  <si>
    <t>Legrand J., 1985</t>
  </si>
  <si>
    <t>Legrand J., 1986</t>
  </si>
  <si>
    <t>Monnerat C., 1994</t>
  </si>
  <si>
    <t>Monnerat C., 1995</t>
  </si>
  <si>
    <t>Etudes et recherches</t>
  </si>
  <si>
    <t>Corbet Ph. S., Boudot J.-P., 2007a</t>
  </si>
  <si>
    <t>Corbet Ph. S., Boudot J.-P., 2007b</t>
  </si>
  <si>
    <t>Facsimilés d’ouvrage et d’article : Réaumur R.A. F. de, 1742</t>
  </si>
  <si>
    <t>(Introduction au facsimilé de)</t>
  </si>
  <si>
    <t>Facsimilés d’ouvrage et d’article : Pidancet L., 1856</t>
  </si>
  <si>
    <t>(analyse et facsimilé de)</t>
  </si>
  <si>
    <t>Facsimilés d’ouvrage et d’article : Pidancet L., 1857</t>
  </si>
  <si>
    <t>Facsimilés d’ouvrage et d’article : Pidancet L., 1858</t>
  </si>
  <si>
    <t>Facsimilés des descriptions originales des Odonates d’Europe : Brullé</t>
  </si>
  <si>
    <t>Aguilar J. d', 2005</t>
  </si>
  <si>
    <t>Facsimilés des descriptions originales des Odonates d’Europe : Burmeister</t>
  </si>
  <si>
    <t>Aguilar J. d', 2004b</t>
  </si>
  <si>
    <t>Facsimilés des descriptions originales des Odonates d’Europe : Fabricius</t>
  </si>
  <si>
    <t>Aguilar J. d', 1999c</t>
  </si>
  <si>
    <t>Facsimilés des descriptions originales des Odonates d’Europe : Fonscolombe</t>
  </si>
  <si>
    <t>Aguilar J. d', 2000c</t>
  </si>
  <si>
    <t>Facsimilés des descriptions originales des Odonates d’Europe : Fourcroy</t>
  </si>
  <si>
    <t>Aguilar J. d', 1999d</t>
  </si>
  <si>
    <t>Facsimilés des descriptions originales des Odonates d’Europe : Latreille</t>
  </si>
  <si>
    <t>Aguilar J. d', 2002</t>
  </si>
  <si>
    <t>Facsimilés des descriptions originales des Odonates d’Europe : Leach</t>
  </si>
  <si>
    <t>Aguilar J. d', 2001b</t>
  </si>
  <si>
    <t>Facsimilés des descriptions originales des Odonates d’Europe : Linné</t>
  </si>
  <si>
    <t>Aguilar J. d', 1999b</t>
  </si>
  <si>
    <t>Facsimilés des descriptions originales des Odonates d’Europe : Müller</t>
  </si>
  <si>
    <t>Aguilar J. d', 2000b</t>
  </si>
  <si>
    <t>Facsimilés des descriptions originales des Odonates d’Europe : Sulzer</t>
  </si>
  <si>
    <t>Aguilar J. d', 2001a</t>
  </si>
  <si>
    <t>Facsimilés des descriptions originales des Odonates d’Europe : Villers</t>
  </si>
  <si>
    <t>Aguilar J. d', 2000a</t>
  </si>
  <si>
    <t>Facsimilés des descriptions originales des Odonates d’Europe : Zetterstedt</t>
  </si>
  <si>
    <t>Aguilar J. d', 2004a</t>
  </si>
  <si>
    <t>Fossiles</t>
  </si>
  <si>
    <t>Nel A., Martinez-Delclos X., Paicheler J.-C., Henrotay M., 1993</t>
  </si>
  <si>
    <t>Papazian M., 1986c</t>
  </si>
  <si>
    <t>Index de la revue Martinia</t>
  </si>
  <si>
    <t>Dommanget J.-L., 1995a</t>
  </si>
  <si>
    <t>Levasseur M., Dommanget J.-L., 2001</t>
  </si>
  <si>
    <t>Menaces, Plan d’Action, Listes Rouges, etc</t>
  </si>
  <si>
    <t>Houard X., 2010</t>
  </si>
  <si>
    <t>Méthodologie, protocoles, techniques diverses…</t>
  </si>
  <si>
    <t>Boursier J.-L., 1988</t>
  </si>
  <si>
    <t>Duquef M., 2008</t>
  </si>
  <si>
    <t>Gourmand A.-L., Vanappelghem C., 2010</t>
  </si>
  <si>
    <t>Jacquemin G., 2005</t>
  </si>
  <si>
    <t>Maillet G., 2000</t>
  </si>
  <si>
    <t>Migrations, attroupements d’individus</t>
  </si>
  <si>
    <t>Milieux aquatiques en carrières</t>
  </si>
  <si>
    <t>Milieux aquatiques forestiers</t>
  </si>
  <si>
    <t>Milieux d’altitude</t>
  </si>
  <si>
    <t>Milieux tourbeaux (acides)</t>
  </si>
  <si>
    <t>Morphologie (organes sensoriels, etc.)</t>
  </si>
  <si>
    <t>Faucheux M.-J., 2009</t>
  </si>
  <si>
    <t>Faucheux M.-J., Meurgey F., 2009</t>
  </si>
  <si>
    <t>Meurgey F., Faucheux M.-J., 2006</t>
  </si>
  <si>
    <t>Faucheux M.-J., Meurgey F., 2007</t>
  </si>
  <si>
    <t>Notices nécrologiques et hommage : Lucien Kerautret</t>
  </si>
  <si>
    <t>Collectif, 2004a</t>
  </si>
  <si>
    <t>Notices nécrologiques et hommage : Janny Margaretha van Brink</t>
  </si>
  <si>
    <t>Dommanget J.-L., 1993c</t>
  </si>
  <si>
    <t>Notices nécrologiques et hommage : Marc Bernard</t>
  </si>
  <si>
    <t>Dommanget J.-L., 2004c</t>
  </si>
  <si>
    <t>Notices nécrologiques et hommage : René Martin</t>
  </si>
  <si>
    <t>Dommanget J.-L., 2006a</t>
  </si>
  <si>
    <t>Dommanget J.-L., 2006b</t>
  </si>
  <si>
    <t>Dommanget J.-L., 2006c</t>
  </si>
  <si>
    <t>Dommanget J.-L., 2007a</t>
  </si>
  <si>
    <t>Rangde P., 2006</t>
  </si>
  <si>
    <t>Rollinat R., 2006</t>
  </si>
  <si>
    <t>Notices nécrologiques et hommage : Renaud Silvestre de Sacy</t>
  </si>
  <si>
    <t>Dommanget J.-L., 2006d</t>
  </si>
  <si>
    <t>Notices nécrologiques et hommage : Hervé Maurin</t>
  </si>
  <si>
    <t>Haffner P., 2000</t>
  </si>
  <si>
    <t>Notices nécrologiques et hommage : Herbert Wichmann</t>
  </si>
  <si>
    <t>Heidemann H., Dommanget J.-L., 2001</t>
  </si>
  <si>
    <t>Notices nécrologiques et hommage : Renaud Bernhard</t>
  </si>
  <si>
    <t>Juliand P., Guillon B., 2011</t>
  </si>
  <si>
    <t>Notices nécrologiques et hommage : Philip S. Corbet</t>
  </si>
  <si>
    <t>Vanappelghem C., 2008</t>
  </si>
  <si>
    <t>Notices nécrologiques et hommage : René Préchac</t>
  </si>
  <si>
    <t>Dommanget J.-L., 2009</t>
  </si>
  <si>
    <t>Ouvrages d’identification  - Exuvies</t>
  </si>
  <si>
    <t>Heidemann H., Seidenbusch R., 2002</t>
  </si>
  <si>
    <t>Doucet G., 2010</t>
  </si>
  <si>
    <t>Doucet G., 2011</t>
  </si>
  <si>
    <t>Ouvrages d’identification - Adultes</t>
  </si>
  <si>
    <t>Kalkman V., 2007a</t>
  </si>
  <si>
    <t>Kalkman V., 2007b</t>
  </si>
  <si>
    <t>(version anglaise du résumé)</t>
  </si>
  <si>
    <t>Wendler A., Nüss J.-H., 1994</t>
  </si>
  <si>
    <t>Wendler A., Nüss J.-H., 1997</t>
  </si>
  <si>
    <t>Paléontologie</t>
  </si>
  <si>
    <t>Prédation</t>
  </si>
  <si>
    <t>Réglementation (législation)</t>
  </si>
  <si>
    <t>Rencontres odonatologiques (bilans et actes)</t>
  </si>
  <si>
    <t>Boudot J.-P., Dommanget J.-L., 2002</t>
  </si>
  <si>
    <t>Collectif, 2010</t>
  </si>
  <si>
    <t>Tératologie, malformations, etc</t>
  </si>
  <si>
    <t>Travaux de systématique, taxonomie, discussion... clés d’identification</t>
  </si>
  <si>
    <t>Dijkstra K.-D. B., 2007</t>
  </si>
  <si>
    <t>Papazian M., 2002d</t>
  </si>
  <si>
    <t>Aguilar J. d', 1999a</t>
  </si>
  <si>
    <t>Interspécifique (accouplement, tandem,…)</t>
  </si>
  <si>
    <t>Iorio É., 2012a</t>
  </si>
  <si>
    <t>Iorio É., 2012b</t>
  </si>
  <si>
    <t>2012a</t>
  </si>
  <si>
    <t>2012b</t>
  </si>
  <si>
    <t>Defontaines P., 2012</t>
  </si>
  <si>
    <t>Doucet G., Jacquot P., 2012</t>
  </si>
  <si>
    <t>Velle L., 2012</t>
  </si>
  <si>
    <t>Baeta R., Sansault É., Présent J., 2012</t>
  </si>
  <si>
    <t>Viricel G., 2012</t>
  </si>
  <si>
    <t>Doucet G., Bedrines G., Foutel C., 2012</t>
  </si>
  <si>
    <t>Sansault É., Baeta R., Présent J., 2012</t>
  </si>
  <si>
    <t>Duquef M., 2012</t>
  </si>
  <si>
    <t>DOUCET G., 2016. Clé de détermination des Exuvies des Odonates de France. 3e édition. Société française d’Odonatologie, Bois-d’Arcy, 68 pp.</t>
  </si>
  <si>
    <t>Doucet G., 2016</t>
  </si>
  <si>
    <t>Doucet G., Ruffoni A., 2012</t>
  </si>
  <si>
    <t>Martens A., 2012</t>
  </si>
  <si>
    <t>Parasitisme</t>
  </si>
  <si>
    <t>Notices nécrologiques et hommage : Daniel Grand</t>
  </si>
  <si>
    <t>Krieg-Jacquier R., 2013</t>
  </si>
  <si>
    <t>Catil J.-M., 2013</t>
  </si>
  <si>
    <t>Steph E., Lamy A.-M., 2013</t>
  </si>
  <si>
    <t>Ronne C., Blanchon Y., 2013</t>
  </si>
  <si>
    <t>Louboutin B., Jaulin S., Houard X., 2013</t>
  </si>
  <si>
    <t>Lambret P., 2013</t>
  </si>
  <si>
    <t>Tellez D., Chapelin-Viscardi J.-D., 2013</t>
  </si>
  <si>
    <t>Iorio É., 2013</t>
  </si>
  <si>
    <t>Berquier C., 2013</t>
  </si>
  <si>
    <t>Orthetrum trinacria (Selys, 1841)</t>
  </si>
  <si>
    <t>Dubois P., 2013</t>
  </si>
  <si>
    <t>Aberration</t>
  </si>
  <si>
    <t>Grand D., 2013</t>
  </si>
  <si>
    <t>(Mare artificielle)</t>
  </si>
  <si>
    <r>
      <t xml:space="preserve">LAMBRET P., BOUDOT J.-P., 2013. </t>
    </r>
    <r>
      <rPr>
        <i/>
        <sz val="11"/>
        <color theme="1"/>
        <rFont val="Calibri"/>
        <family val="2"/>
        <scheme val="minor"/>
      </rPr>
      <t>Hemianax ephippiger</t>
    </r>
    <r>
      <rPr>
        <sz val="11"/>
        <color theme="1"/>
        <rFont val="Calibri"/>
        <family val="2"/>
        <scheme val="minor"/>
      </rPr>
      <t xml:space="preserve"> (Burmeister, 1839) (Odonata, Anisoptera : Aeshnidae) : présentation générale. Hors-série </t>
    </r>
    <r>
      <rPr>
        <i/>
        <sz val="11"/>
        <color theme="1"/>
        <rFont val="Calibri"/>
        <family val="2"/>
        <scheme val="minor"/>
      </rPr>
      <t>Hemianax ephipigger</t>
    </r>
    <r>
      <rPr>
        <sz val="11"/>
        <color theme="1"/>
        <rFont val="Calibri"/>
        <family val="2"/>
        <scheme val="minor"/>
      </rPr>
      <t xml:space="preserve"> - migration 2011 : 13-27.</t>
    </r>
  </si>
  <si>
    <r>
      <t>GAYET P., RUFFONI A., 2013. Afflux d'</t>
    </r>
    <r>
      <rPr>
        <i/>
        <sz val="11"/>
        <color theme="1"/>
        <rFont val="Calibri"/>
        <family val="2"/>
        <scheme val="minor"/>
      </rPr>
      <t>Hemianax ephippiger</t>
    </r>
    <r>
      <rPr>
        <sz val="11"/>
        <color theme="1"/>
        <rFont val="Calibri"/>
        <family val="2"/>
        <scheme val="minor"/>
      </rPr>
      <t xml:space="preserve"> (Burmeister, 1839) en Bourgogne au printemps 2011 (Odonata, Anisoptera : Aeshnidae). Hors-série </t>
    </r>
    <r>
      <rPr>
        <i/>
        <sz val="11"/>
        <color theme="1"/>
        <rFont val="Calibri"/>
        <family val="2"/>
        <scheme val="minor"/>
      </rPr>
      <t>Hemianax ephipigger</t>
    </r>
    <r>
      <rPr>
        <sz val="11"/>
        <color theme="1"/>
        <rFont val="Calibri"/>
        <family val="2"/>
        <scheme val="minor"/>
      </rPr>
      <t xml:space="preserve"> - migration 2011 : 47-50.</t>
    </r>
  </si>
  <si>
    <r>
      <t xml:space="preserve">Hors-série </t>
    </r>
    <r>
      <rPr>
        <i/>
        <sz val="11"/>
        <color theme="1"/>
        <rFont val="Calibri"/>
        <family val="2"/>
        <scheme val="minor"/>
      </rPr>
      <t>Hemianax ephipigger</t>
    </r>
    <r>
      <rPr>
        <sz val="11"/>
        <color theme="1"/>
        <rFont val="Calibri"/>
        <family val="2"/>
        <scheme val="minor"/>
      </rPr>
      <t xml:space="preserve"> - migration 2011</t>
    </r>
  </si>
  <si>
    <r>
      <t xml:space="preserve">Hors-série </t>
    </r>
    <r>
      <rPr>
        <i/>
        <sz val="11"/>
        <color theme="1"/>
        <rFont val="Calibri"/>
        <family val="2"/>
        <scheme val="minor"/>
      </rPr>
      <t>Hemianax ephipigger</t>
    </r>
    <r>
      <rPr>
        <sz val="11"/>
        <color theme="1"/>
        <rFont val="Calibri"/>
        <family val="2"/>
        <scheme val="minor"/>
      </rPr>
      <t xml:space="preserve"> - migration 2011</t>
    </r>
    <r>
      <rPr>
        <sz val="11"/>
        <color theme="1"/>
        <rFont val="Calibri"/>
        <family val="2"/>
        <scheme val="minor"/>
      </rPr>
      <t/>
    </r>
  </si>
  <si>
    <r>
      <t xml:space="preserve">BOUDOT J.-P., 2013. </t>
    </r>
    <r>
      <rPr>
        <i/>
        <sz val="11"/>
        <color theme="1"/>
        <rFont val="Calibri"/>
        <family val="2"/>
        <scheme val="minor"/>
      </rPr>
      <t>Hemianax</t>
    </r>
    <r>
      <rPr>
        <sz val="11"/>
        <color theme="1"/>
        <rFont val="Calibri"/>
        <family val="2"/>
        <scheme val="minor"/>
      </rPr>
      <t xml:space="preserve"> versus </t>
    </r>
    <r>
      <rPr>
        <i/>
        <sz val="11"/>
        <color theme="1"/>
        <rFont val="Calibri"/>
        <family val="2"/>
        <scheme val="minor"/>
      </rPr>
      <t xml:space="preserve">Anax ephippiger </t>
    </r>
    <r>
      <rPr>
        <sz val="11"/>
        <color theme="1"/>
        <rFont val="Calibri"/>
        <family val="2"/>
        <scheme val="minor"/>
      </rPr>
      <t xml:space="preserve">(Burmeister, 1839) (Odonata : Anisoptera : Aeshnidae). Martinia Hors-série </t>
    </r>
    <r>
      <rPr>
        <i/>
        <sz val="11"/>
        <color theme="1"/>
        <rFont val="Calibri"/>
        <family val="2"/>
        <scheme val="minor"/>
      </rPr>
      <t>Hemianax ephipigger</t>
    </r>
    <r>
      <rPr>
        <sz val="11"/>
        <color theme="1"/>
        <rFont val="Calibri"/>
        <family val="2"/>
        <scheme val="minor"/>
      </rPr>
      <t xml:space="preserve"> - migration 2011 : 3-11.</t>
    </r>
  </si>
  <si>
    <r>
      <t>LAMBRET P., DESCHAMPS C., 2013. Bilan de la migration d’</t>
    </r>
    <r>
      <rPr>
        <i/>
        <sz val="11"/>
        <color theme="1"/>
        <rFont val="Calibri"/>
        <family val="2"/>
        <scheme val="minor"/>
      </rPr>
      <t>Hemianax ephippiger</t>
    </r>
    <r>
      <rPr>
        <sz val="11"/>
        <color theme="1"/>
        <rFont val="Calibri"/>
        <family val="2"/>
        <scheme val="minor"/>
      </rPr>
      <t xml:space="preserve"> (Burmeister, 1839) en France en 2011 (Odonata, Anisoptera : Aeshnidae). Hors-série </t>
    </r>
    <r>
      <rPr>
        <i/>
        <sz val="11"/>
        <color theme="1"/>
        <rFont val="Calibri"/>
        <family val="2"/>
        <scheme val="minor"/>
      </rPr>
      <t>Hemianax ephipigger</t>
    </r>
    <r>
      <rPr>
        <sz val="11"/>
        <color theme="1"/>
        <rFont val="Calibri"/>
        <family val="2"/>
        <scheme val="minor"/>
      </rPr>
      <t xml:space="preserve"> - migration 2011 : 29-46.</t>
    </r>
  </si>
  <si>
    <r>
      <t>BOUTON F.-M., 2013. Observation d’</t>
    </r>
    <r>
      <rPr>
        <i/>
        <sz val="11"/>
        <color theme="1"/>
        <rFont val="Calibri"/>
        <family val="2"/>
        <scheme val="minor"/>
      </rPr>
      <t>Hemianax ephippiger</t>
    </r>
    <r>
      <rPr>
        <sz val="11"/>
        <color theme="1"/>
        <rFont val="Calibri"/>
        <family val="2"/>
        <scheme val="minor"/>
      </rPr>
      <t xml:space="preserve"> (Burmeister, 1839) en Sarthe au printemps 2011 (Odonata, Anisoptera : Aeshnidae). Hors-série </t>
    </r>
    <r>
      <rPr>
        <i/>
        <sz val="11"/>
        <color theme="1"/>
        <rFont val="Calibri"/>
        <family val="2"/>
        <scheme val="minor"/>
      </rPr>
      <t>Hemianax ephipigger</t>
    </r>
    <r>
      <rPr>
        <sz val="11"/>
        <color theme="1"/>
        <rFont val="Calibri"/>
        <family val="2"/>
        <scheme val="minor"/>
      </rPr>
      <t xml:space="preserve"> - migration 2011 : 65-68.</t>
    </r>
  </si>
  <si>
    <r>
      <t>SANSAULT É., BAETA R., PRÉSENT J., 2013. Synthèse des observations d’</t>
    </r>
    <r>
      <rPr>
        <i/>
        <sz val="11"/>
        <color theme="1"/>
        <rFont val="Calibri"/>
        <family val="2"/>
        <scheme val="minor"/>
      </rPr>
      <t>Hemianax ephippiger</t>
    </r>
    <r>
      <rPr>
        <sz val="11"/>
        <color theme="1"/>
        <rFont val="Calibri"/>
        <family val="2"/>
        <scheme val="minor"/>
      </rPr>
      <t xml:space="preserve"> (Burmeister, 1839) réalisées en 2011 en région Centre (Odonata, Anisoptera : Aeshnidae). Hors-série </t>
    </r>
    <r>
      <rPr>
        <i/>
        <sz val="11"/>
        <color theme="1"/>
        <rFont val="Calibri"/>
        <family val="2"/>
        <scheme val="minor"/>
      </rPr>
      <t>Hemianax ephipigger</t>
    </r>
    <r>
      <rPr>
        <sz val="11"/>
        <color theme="1"/>
        <rFont val="Calibri"/>
        <family val="2"/>
        <scheme val="minor"/>
      </rPr>
      <t xml:space="preserve"> - migration 2011 : 69-72.</t>
    </r>
  </si>
  <si>
    <r>
      <t>BOEGLIN Y., 2013. Premières données d’</t>
    </r>
    <r>
      <rPr>
        <i/>
        <sz val="11"/>
        <color theme="1"/>
        <rFont val="Calibri"/>
        <family val="2"/>
        <scheme val="minor"/>
      </rPr>
      <t>Hemianax ephippiger</t>
    </r>
    <r>
      <rPr>
        <sz val="11"/>
        <color theme="1"/>
        <rFont val="Calibri"/>
        <family val="2"/>
        <scheme val="minor"/>
      </rPr>
      <t xml:space="preserve"> (Burmeister, 1839) pour le département de la Loire (Odonata, Anisoptera : Aeshnidae). Hors-série </t>
    </r>
    <r>
      <rPr>
        <i/>
        <sz val="11"/>
        <color theme="1"/>
        <rFont val="Calibri"/>
        <family val="2"/>
        <scheme val="minor"/>
      </rPr>
      <t>Hemianax ephipigger</t>
    </r>
    <r>
      <rPr>
        <sz val="11"/>
        <color theme="1"/>
        <rFont val="Calibri"/>
        <family val="2"/>
        <scheme val="minor"/>
      </rPr>
      <t xml:space="preserve"> - migration 2011 : 73-75.</t>
    </r>
  </si>
  <si>
    <t>Boudot J.-P., 2013</t>
  </si>
  <si>
    <t>Lambret P., Boudot J.-P., 2013</t>
  </si>
  <si>
    <t>Lambret P., Deschamps C., 2013</t>
  </si>
  <si>
    <t>Gayet P., Ruffoni A., 2013</t>
  </si>
  <si>
    <t>Ferrand M., Dommanget J.-L., 2013</t>
  </si>
  <si>
    <t>Bouton F.-M., 2013</t>
  </si>
  <si>
    <t>Sansault É., Baeta R., Présent J., 2013</t>
  </si>
  <si>
    <t>Boeglin Y., 2013</t>
  </si>
  <si>
    <t>Collectif, 2013</t>
  </si>
  <si>
    <r>
      <t xml:space="preserve">FERRAND M., DOMMANGET J.-L., 2013. </t>
    </r>
    <r>
      <rPr>
        <i/>
        <sz val="11"/>
        <color theme="1"/>
        <rFont val="Calibri"/>
        <family val="2"/>
        <scheme val="minor"/>
      </rPr>
      <t xml:space="preserve">Hemianax ephippiger </t>
    </r>
    <r>
      <rPr>
        <sz val="11"/>
        <color theme="1"/>
        <rFont val="Calibri"/>
        <family val="2"/>
        <scheme val="minor"/>
      </rPr>
      <t xml:space="preserve">(Burmeister, 1839) en Île-de-France en avril et mai 2011 (Odonata, Anisoptera : Aeshnidae). Hors-série </t>
    </r>
    <r>
      <rPr>
        <i/>
        <sz val="11"/>
        <color theme="1"/>
        <rFont val="Calibri"/>
        <family val="2"/>
        <scheme val="minor"/>
      </rPr>
      <t xml:space="preserve">Hemianax ephipigger </t>
    </r>
    <r>
      <rPr>
        <sz val="11"/>
        <color theme="1"/>
        <rFont val="Calibri"/>
        <family val="2"/>
        <scheme val="minor"/>
      </rPr>
      <t>- migration 2011 : 55-59.</t>
    </r>
  </si>
  <si>
    <r>
      <t>BLANCHON Y., RONNE C., 2013. Afflux d’</t>
    </r>
    <r>
      <rPr>
        <i/>
        <sz val="11"/>
        <color theme="1"/>
        <rFont val="Calibri"/>
        <family val="2"/>
        <scheme val="minor"/>
      </rPr>
      <t xml:space="preserve">Hemianax ephippiger </t>
    </r>
    <r>
      <rPr>
        <sz val="11"/>
        <color theme="1"/>
        <rFont val="Calibri"/>
        <family val="2"/>
        <scheme val="minor"/>
      </rPr>
      <t xml:space="preserve">(Burmeister, 1839) en région PACA en 2011 (Odonata, Anisoptera : Aeshnidae). Hors-série </t>
    </r>
    <r>
      <rPr>
        <i/>
        <sz val="11"/>
        <color theme="1"/>
        <rFont val="Calibri"/>
        <family val="2"/>
        <scheme val="minor"/>
      </rPr>
      <t>Hemianax ephipigger</t>
    </r>
    <r>
      <rPr>
        <sz val="11"/>
        <color theme="1"/>
        <rFont val="Calibri"/>
        <family val="2"/>
        <scheme val="minor"/>
      </rPr>
      <t xml:space="preserve"> - migration 2011 : 61-64.</t>
    </r>
  </si>
  <si>
    <t>Blanchon Y., Ronne C., 2013</t>
  </si>
  <si>
    <t>82 - Tarn-et-Garonne</t>
  </si>
  <si>
    <t>Androchromie/ coloration</t>
  </si>
  <si>
    <t>Neveu G., Hubert A., 2013</t>
  </si>
  <si>
    <t>Notices nécrologiques et hommage : Alain Manach</t>
  </si>
  <si>
    <t>Dommanget J.-L., 2013</t>
  </si>
  <si>
    <t>Analyse d’ouvrage : Libellules d’Ardèche. Atlas des libellules du Parc naturel des Monts d’Ardèche et du département de l’Ardèche de Alain LADET, Pierre JULIAND et Cyrille DELIRY, 2012 : 2013, (2)</t>
  </si>
  <si>
    <t>Nilsson-Örtman V., Johansson F., 2013</t>
  </si>
  <si>
    <t>Baliteau L., Denise C., Dommanget G., 2013</t>
  </si>
  <si>
    <t>Duborget R., 2013</t>
  </si>
  <si>
    <t>Brachythemis impartita (Karsh, 1890)</t>
  </si>
  <si>
    <t>Chasle P., 2013</t>
  </si>
  <si>
    <t>Daumal T., 2013</t>
  </si>
  <si>
    <t>Ferrand M., Duclos M., 2013</t>
  </si>
  <si>
    <t>Vanappelghem C., Quevillart T., 2013</t>
  </si>
  <si>
    <t>incertae sedis</t>
  </si>
  <si>
    <t>Vanappelghem C., Houard X., Jolivet S., Lambret P., 2013</t>
  </si>
  <si>
    <t>Delpon G., Belenguier L., Krieg-Jacquier R., Boeglin Y., Blanc C., 2014</t>
  </si>
  <si>
    <t>Ruffoni A., 2014</t>
  </si>
  <si>
    <t>(Aile transpercée)</t>
  </si>
  <si>
    <t>(prisonnier ponte)</t>
  </si>
  <si>
    <t>Mediani M., Boudot J.-P., Chevalier F., Qninba A., Rodrigues J.-C.-C., 2014</t>
  </si>
  <si>
    <t>Ischnura saharensis Aguesse, 1958</t>
  </si>
  <si>
    <t>Chalcolestes parvidens (Artobolevskij, 1929)</t>
  </si>
  <si>
    <t>Krieg-Jacquier R., Deliry C., Bricault B., Jacquier C., 2014</t>
  </si>
  <si>
    <t>Aubin G., Gaillard É., 2014</t>
  </si>
  <si>
    <t>Berquier C., Dommanget J.-L., Orsini A., Andrei-Ruiz M.-C., 2014</t>
  </si>
  <si>
    <t>Swoszowski F., 2014</t>
  </si>
  <si>
    <t>Catil J.-M., 2014</t>
  </si>
  <si>
    <t>(individu mort empalé)</t>
  </si>
  <si>
    <t>Delpon G., Costes A., Alquier D., Haber É., Polisset P., Pelozuelo L., 2014</t>
  </si>
  <si>
    <t>46 - Lot</t>
  </si>
  <si>
    <t>Analyse d’ouvrage : Les libellules de Maine-et-Loire. Inventaire et cartographie des Naturalistes Angevins sous la coordination de Michel CHARRIER, 2013 : 2014, (2)</t>
  </si>
  <si>
    <t>Mangot S., Hesse A.-S., 2014</t>
  </si>
  <si>
    <t>Ruffoni A., Itrac-Bruneau R., Varanguin N., 2014</t>
  </si>
  <si>
    <t>Analyse d’ouvrage : Taschenlexikon der Libellen Europas. Alle Arten von den Azoren bis zum Ural im Porträt de Hansruedi Wildermuth et Andreas Martens, 2014 : 2014 (2)</t>
  </si>
  <si>
    <t>Luglia M., Luglia T., Delasalle J.-F., 2014</t>
  </si>
  <si>
    <t>Acanthagrion minutum Leonard, 1977</t>
  </si>
  <si>
    <t>Belenguier L., Delpon G., 2015</t>
  </si>
  <si>
    <t>Lolive N., Roques T., 2015</t>
  </si>
  <si>
    <t>Blanchon Y., Ronne C., 2015</t>
  </si>
  <si>
    <t>Houard X., Ferrand M., 2015</t>
  </si>
  <si>
    <t>Calas J., Grisvard P., 2015</t>
  </si>
  <si>
    <t>Berquier C., Andrei-Ruiz M.-C., 2015</t>
  </si>
  <si>
    <t>Bourgouin L., Bailleux G., 2015</t>
  </si>
  <si>
    <t>Louboutin B., Nicolas M., Gautier C., 2015</t>
  </si>
  <si>
    <t>Ischnura graellsii (Rambur, 1842)</t>
  </si>
  <si>
    <t>Sannier D., 2015</t>
  </si>
  <si>
    <t>Analyse d’ouvrage : Liste rouge régionale des Libellules d'Île-de-France de Xavier HOUARD &amp; Florence MERLET (coord.), 2014 : 2015 (2)</t>
  </si>
  <si>
    <t>Rédacteurs des analyses : F. Boudier; W. Bouland; R. Chalmel; J.-L. Dommanget; H. Heidemann; X. Houard; J. Legrand; M. Levasseur, P. Machet; M. Mashaal; F. Meurgey; B. Prioul; M. Tailly; H. Wichmann</t>
  </si>
  <si>
    <t>Analyse d’ouvrage : Protéger et favoriser les libellules. Guide pratique de protection de la nature par H. Wildermuth et D. Küry, 2009 : 2010, (1-2)</t>
  </si>
  <si>
    <t>Lambret P., 2016</t>
  </si>
  <si>
    <t>Goudiaby A., Ferrand M., 2016</t>
  </si>
  <si>
    <t>Ichter J., Krieg-Jacquier R., De Knijf G., 2016</t>
  </si>
  <si>
    <t>Lamouille-Hébert M., 2016</t>
  </si>
  <si>
    <t>Krieg-Jacquier R., Sansault É., 2016</t>
  </si>
  <si>
    <t>Cordulegaster boltonii (Donovan, 1807)</t>
  </si>
  <si>
    <t>Durand É., 2016</t>
  </si>
  <si>
    <t>Belenguier L., Roche B., 2016</t>
  </si>
  <si>
    <t>Goma V., 2016</t>
  </si>
  <si>
    <t>Cornuel-Willermoz A., 2016</t>
  </si>
  <si>
    <t>Kunz B., 2016</t>
  </si>
  <si>
    <t>Bitsch T., Merlet F., Houard X., 2016</t>
  </si>
  <si>
    <t>-, 2016</t>
  </si>
  <si>
    <t>Helitas N., 2016</t>
  </si>
  <si>
    <r>
      <rPr>
        <sz val="11"/>
        <color theme="1"/>
        <rFont val="Calibri"/>
        <family val="2"/>
      </rPr>
      <t>Chalcolestes viridis</t>
    </r>
    <r>
      <rPr>
        <sz val="11"/>
        <color rgb="FF333333"/>
        <rFont val="Calibri"/>
        <family val="2"/>
      </rPr>
      <t> (Vander Linden, 1825)</t>
    </r>
  </si>
  <si>
    <t>Tourneur J., Lambret P., 2016</t>
  </si>
  <si>
    <t>Dumont Q., 2017</t>
  </si>
  <si>
    <t>Cabaret P., Guerbaa K., 2017</t>
  </si>
  <si>
    <t>Lamouille-Hébert M., 2017</t>
  </si>
  <si>
    <t>Polette P., Abott C., Gouys J., Jenard P., Juliand P., Darnaud S., Boudot J.-P., 2017</t>
  </si>
  <si>
    <t>Trithemis kirbyi Selys, 1891</t>
  </si>
  <si>
    <t>Guerbaa K., 2017</t>
  </si>
  <si>
    <t>Berquier C., Malaty S., Sannier D., 2017</t>
  </si>
  <si>
    <t>Guillon B., 2017</t>
  </si>
  <si>
    <t>Lambret P., Ronne C., Bence S., Blanchon Y., Blettery J., Durand É., Leccia M.-F., Papazian M., 2017</t>
  </si>
  <si>
    <r>
      <t xml:space="preserve">KERIHUEL C., 1991a. Migration de </t>
    </r>
    <r>
      <rPr>
        <i/>
        <sz val="11"/>
        <color theme="1"/>
        <rFont val="Calibri"/>
        <family val="2"/>
        <scheme val="minor"/>
      </rPr>
      <t>Sympetrum sanguineum</t>
    </r>
    <r>
      <rPr>
        <sz val="11"/>
        <color theme="1"/>
        <rFont val="Calibri"/>
        <family val="2"/>
        <scheme val="minor"/>
      </rPr>
      <t xml:space="preserve"> (Müller) en Loire-Atlantique (Odonata : Libellulidae). Martinia, 7 (1) : 18.</t>
    </r>
  </si>
  <si>
    <t>Berquier C., Andrei-Ruiz M.-C., 2019</t>
  </si>
  <si>
    <t>Sansault É., Dhuicque V., Baeta R., Motteau V., 2019</t>
  </si>
  <si>
    <t>Krieg-Jacquier R., Baux V., Cornuel-Willermoz A., 2019</t>
  </si>
  <si>
    <t>Piney B., 2019</t>
  </si>
  <si>
    <t>Rivière T., 2019</t>
  </si>
  <si>
    <t>Louboutin B., Cherpitel T., 2019</t>
  </si>
  <si>
    <t>Écologie larvaire</t>
  </si>
  <si>
    <t>Plantes invasives</t>
  </si>
  <si>
    <t>Vary P., Sansault É., 2019</t>
  </si>
  <si>
    <t>Cherpitel T., Filipe M., 2019</t>
  </si>
  <si>
    <t>Bailleux G., Duval A., Darblade S., Ducout B., 2019</t>
  </si>
  <si>
    <t>Piège écologique</t>
  </si>
  <si>
    <t>Soustelle C., Moisset F., Lereec Le Bricquir M.-L., 2019</t>
  </si>
  <si>
    <t>Pentala flavescens (Fabricius, 1798)</t>
  </si>
  <si>
    <t/>
  </si>
  <si>
    <t>DOUCET G., JACQUOT P.</t>
  </si>
  <si>
    <t>VELLE L.</t>
  </si>
  <si>
    <t>BAETA R., SANSAULT É., PRÉSENT J.</t>
  </si>
  <si>
    <t>VIRICEL G.</t>
  </si>
  <si>
    <t>DOUCET G., BEDRINES G., FOUTEL C.</t>
  </si>
  <si>
    <t>SANSAULT É., BAETA R., PRÉSENT J.</t>
  </si>
  <si>
    <t>DOUCET G., RUFFONI A.</t>
  </si>
  <si>
    <t>MARTENS A.</t>
  </si>
  <si>
    <t>STEPH E., LAMY A.-M.</t>
  </si>
  <si>
    <t>RONNE C., BLANCHON Y.</t>
  </si>
  <si>
    <t>LOUBOUTIN B., JAULIN S., HOUARD X.</t>
  </si>
  <si>
    <t>TELLEZ D., CHAPELIN-VISCARDI J.-D.</t>
  </si>
  <si>
    <t>BERQUIER C.</t>
  </si>
  <si>
    <t>DUBOIS P.</t>
  </si>
  <si>
    <t>LAMBRET P., DESCHAMPS C.</t>
  </si>
  <si>
    <t>GAYET P., RUFFONI A.</t>
  </si>
  <si>
    <t>FERRAND M., DOMMANGET J.-L.</t>
  </si>
  <si>
    <t>BOUTON F.-M.</t>
  </si>
  <si>
    <t>BOEGLIN Y.</t>
  </si>
  <si>
    <t>BLANCHON Y., RONNE C.</t>
  </si>
  <si>
    <t>NEVEU G., HUBERT A.</t>
  </si>
  <si>
    <t>BALITEAU L., DENISE C., DOMMANGET G.</t>
  </si>
  <si>
    <t>CHASLE P.</t>
  </si>
  <si>
    <t>DAUMAL T.</t>
  </si>
  <si>
    <t>VANAPPELGHEM C., QUEVILLART T.</t>
  </si>
  <si>
    <t>VANAPPELGHEM C., HOUARD X., JOLIVET S., LAMBRET P.</t>
  </si>
  <si>
    <t>NILSSON-ÖRTMAN V., JOHANSSON F.</t>
  </si>
  <si>
    <t>DUBORGET R.</t>
  </si>
  <si>
    <t>FERRAND M., DUCLOS M.</t>
  </si>
  <si>
    <t>DELPON G., BELENGUIER L., KRIEG-JACQUIER R., BOEGLIN Y., BLANC C.</t>
  </si>
  <si>
    <t>MEDIANI M., BOUDOT J.-P., CHEVALIER F., QNINBA A., RODRIGUES J.-C.-C.</t>
  </si>
  <si>
    <t>KRIEG-JACQUIER R., DELIRY C., BRICAULT B., JACQUIER C.</t>
  </si>
  <si>
    <t>AUBIN G., GAILLARD É.</t>
  </si>
  <si>
    <t>BERQUIER C., DOMMANGET J.-L., ORSINI A., ANDREI-RUIZ M.-C.</t>
  </si>
  <si>
    <t>SWOSZOWSKI F.</t>
  </si>
  <si>
    <t>DELPON G., COSTES A., ALQUIER D., HABER É., POLISSET P., PELOZUELO L.</t>
  </si>
  <si>
    <t>LUGLIA M., LUGLIA T., DELASALLE J.-F.</t>
  </si>
  <si>
    <t>MANGOT S., HESSE A.-S.</t>
  </si>
  <si>
    <t>RUFFONI A., ITRAC-BRUNEAU R., VARANGUIN N.</t>
  </si>
  <si>
    <t>BELENGUIER L., DELPON G.</t>
  </si>
  <si>
    <t>LOLIVE N., ROQUES T.</t>
  </si>
  <si>
    <t>HOUARD X., FERRAND M.</t>
  </si>
  <si>
    <t>CALAS J., GRISVARD P.</t>
  </si>
  <si>
    <t>LOUBOUTIN B., NICOLAS M., GAUTIER C.</t>
  </si>
  <si>
    <t>SANNIER D.</t>
  </si>
  <si>
    <t>BERQUIER C., ANDREI-RUIZ M.-C.</t>
  </si>
  <si>
    <t>BOURGOUIN L., BAILLEUX G.</t>
  </si>
  <si>
    <t>ICHTER J., KRIEG-JACQUIER R., DE KNIJF G.</t>
  </si>
  <si>
    <t>LAMOUILLE-HÉBERT M.</t>
  </si>
  <si>
    <t>KRIEG-JACQUIER R., SANSAULT É.</t>
  </si>
  <si>
    <t>DURAND É.</t>
  </si>
  <si>
    <t>GOUDIABY A., FERRAND M.</t>
  </si>
  <si>
    <t>BELENGUIER L., ROCHE B.</t>
  </si>
  <si>
    <t>CORNUEL-WILLERMOZ A.</t>
  </si>
  <si>
    <t>BITSCH T., MERLET F., HOUARD X.</t>
  </si>
  <si>
    <t>TOURNEUR J., LAMBRET P.</t>
  </si>
  <si>
    <t>GOMA V.</t>
  </si>
  <si>
    <t>KUNZ B.</t>
  </si>
  <si>
    <t>HELITAS N.</t>
  </si>
  <si>
    <t>DUMONT Q.</t>
  </si>
  <si>
    <t>POLETTE P., ABOTT C., GOUYS J., JENARD P., JULIAND P., DARNAUD S., BOUDOT J.-P.</t>
  </si>
  <si>
    <t>BERQUIER C., MALATY S., SANNIER D.</t>
  </si>
  <si>
    <t>LAMBRET P., RONNE C., BENCE S., BLANCHON Y., BLETTERY J., DURAND É., LECCIA M.-F., PAPAZIAN M.</t>
  </si>
  <si>
    <t>CABARET P., GUERBAA K.</t>
  </si>
  <si>
    <t>GUILLON B.</t>
  </si>
  <si>
    <t>SANSAULT É., DHUICQUE V., BAETA R., MOTTEAU V.</t>
  </si>
  <si>
    <t>PINEY B.</t>
  </si>
  <si>
    <t>LOUBOUTIN B., CHERPITEL T.</t>
  </si>
  <si>
    <t>SOUSTELLE C., MOISSET F., LEREEC LE BRICQUIR M.-L.</t>
  </si>
  <si>
    <t>KRIEG-JACQUIER R., BAUX V., CORNUEL-WILLERMOZ A.</t>
  </si>
  <si>
    <t>RIVIÈRE T.</t>
  </si>
  <si>
    <t>VARY P., SANSAULT É.</t>
  </si>
  <si>
    <t>CHERPITEL T., FILIPE M.</t>
  </si>
  <si>
    <t>BAILLEUX G., DUVAL A., DARBLADE S., DUCOUT B.</t>
  </si>
  <si>
    <t>28 (1)</t>
  </si>
  <si>
    <t>29 (1)</t>
  </si>
  <si>
    <t>30 (1)</t>
  </si>
  <si>
    <t>30 (2)</t>
  </si>
  <si>
    <t>31 (1)</t>
  </si>
  <si>
    <t>31 (2)</t>
  </si>
  <si>
    <t>32 (1)</t>
  </si>
  <si>
    <t>32 (2)</t>
  </si>
  <si>
    <t>33 (1-2)</t>
  </si>
  <si>
    <t>34 (1-2)</t>
  </si>
  <si>
    <t>IORIO É., 2014</t>
  </si>
  <si>
    <t>28 (2)</t>
  </si>
  <si>
    <t>29 (2)</t>
  </si>
  <si>
    <t>AGUIAR S., FARIA M., 1991</t>
  </si>
  <si>
    <t>AGUILAR J. d', 1986</t>
  </si>
  <si>
    <t>AGUILAR J. d', 1990</t>
  </si>
  <si>
    <t>AGUILAR J. d', 2002</t>
  </si>
  <si>
    <t>AGUILAR J. d', 2005</t>
  </si>
  <si>
    <t>AGUILAR J. d', 1999a</t>
  </si>
  <si>
    <t>AGUILAR J. d', 1999b</t>
  </si>
  <si>
    <t>AGUILAR J. d', 1999c</t>
  </si>
  <si>
    <t>AGUILAR J. d', 1999d</t>
  </si>
  <si>
    <t>AGUILAR J. d', 2000a</t>
  </si>
  <si>
    <t>AGUILAR J. d', 2000b</t>
  </si>
  <si>
    <t>AGUILAR J. d', 2000c</t>
  </si>
  <si>
    <t>AGUILAR J. d', 2001a</t>
  </si>
  <si>
    <t>AGUILAR J. d', 2001b</t>
  </si>
  <si>
    <t>AGUILAR J. d', 2004a</t>
  </si>
  <si>
    <t>AGUILAR J. d', 2004b</t>
  </si>
  <si>
    <t>AGUILAR J. d', YOSHIDA M., 1991</t>
  </si>
  <si>
    <t>AMELINE M., DODELIN C., HOUARD X., LORTHIOIS M., MOUQUET C., ROBERT L., SIMON A. et al., 2011</t>
  </si>
  <si>
    <t>ANCELIN A., 1985</t>
  </si>
  <si>
    <t>ARCHAUX F., 2007</t>
  </si>
  <si>
    <t>ARCHIMBAUD C., JOURDAIN B., 2002</t>
  </si>
  <si>
    <t>ARCOS M., 1990</t>
  </si>
  <si>
    <t>ARNABOLDI F., 1997</t>
  </si>
  <si>
    <t>ARNABOLDI F., 1998</t>
  </si>
  <si>
    <t>ARNABOLDI F., 2003a</t>
  </si>
  <si>
    <t>ARNABOLDI F., 2003b</t>
  </si>
  <si>
    <t>ARNABOLDI F., DOMMANGET J.-L., 1996</t>
  </si>
  <si>
    <t>AUBIN G., GAILLARD É., 2014</t>
  </si>
  <si>
    <t>BACQUET P., 2004</t>
  </si>
  <si>
    <t>BAETA R., SANSAULT É., PRÉSENT J., 2012</t>
  </si>
  <si>
    <t>BAIERL E., LOHR M., 2004</t>
  </si>
  <si>
    <t>BAILLEUX G., DUVAL A., DARBLADE S., DUCOUT B., 2019</t>
  </si>
  <si>
    <t>BALANÇA G., VISSCHER M.-N. de, 1988</t>
  </si>
  <si>
    <t>BALANÇA G., VISSCHER M.-N. de, 1991</t>
  </si>
  <si>
    <t>BALANÇA G., VISSCHER M.-N. de, 1989a</t>
  </si>
  <si>
    <t>BALANÇA G., VISSCHER M.-N. de, 1989b</t>
  </si>
  <si>
    <t>BALITEAU L., DENISE C., DOMMANGET G., 2013</t>
  </si>
  <si>
    <t>BELENGUIER L., DELPON G., 2015</t>
  </si>
  <si>
    <t>BELENGUIER L., ROCHE B., 2016</t>
  </si>
  <si>
    <t>BENCE S., BENCE P., 1989</t>
  </si>
  <si>
    <t>BENSTEAD P.J., JEFFS C.J., 1991</t>
  </si>
  <si>
    <t>BERNARD D., 2007</t>
  </si>
  <si>
    <t>BERNARD Y., 2006</t>
  </si>
  <si>
    <t>BERNIER C., 2007a</t>
  </si>
  <si>
    <t>BERNIER C., 2007b</t>
  </si>
  <si>
    <t>BERNIER C., GUILLOUX G., 2004</t>
  </si>
  <si>
    <t>BERQUIER C., 2013</t>
  </si>
  <si>
    <t>BERQUIER C., ANDREI-RUIZ M.-C., 2015</t>
  </si>
  <si>
    <t>BERQUIER C., ANDREI-RUIZ M.-C., 2019</t>
  </si>
  <si>
    <t>BERQUIER C., DOMMANGET J.-L., ORSINI A., ANDREI-RUIZ M.-C., 2014</t>
  </si>
  <si>
    <t>BERQUIER C., MALATY S., SANNIER D., 2017</t>
  </si>
  <si>
    <t>BIGNON J.-J., 1991</t>
  </si>
  <si>
    <t>BITSCH T., MERLET F., HOUARD X., 2016</t>
  </si>
  <si>
    <t>BLANCHON Y., RONNE C., 2013</t>
  </si>
  <si>
    <t>BLANCHON Y., RONNE C., 2015</t>
  </si>
  <si>
    <t>BOEGLIN Y., 2013</t>
  </si>
  <si>
    <t>BONIFAIT S., DEFOS DU RAU P., SOULET D., 2008</t>
  </si>
  <si>
    <t>BOUDIER F., 1989</t>
  </si>
  <si>
    <t>BOUDIER F., 1992</t>
  </si>
  <si>
    <t>BOUDIER F., 1993</t>
  </si>
  <si>
    <t>BOUDIER F., LEVASSEUR M., 1990</t>
  </si>
  <si>
    <t>BOUDOT J.-P., 1988</t>
  </si>
  <si>
    <t>BOUDOT J.-P., 1989</t>
  </si>
  <si>
    <t>BOUDOT J.-P., 1999</t>
  </si>
  <si>
    <t>BOUDOT J.-P., 2001</t>
  </si>
  <si>
    <t>BOUDOT J.-P., 2006</t>
  </si>
  <si>
    <t>BOUDOT J.-P., 2013</t>
  </si>
  <si>
    <t>BOUDOT J.-P., 2008a</t>
  </si>
  <si>
    <t>BOUDOT J.-P., 2008b</t>
  </si>
  <si>
    <t>BOUDOT J.-P., 2010a</t>
  </si>
  <si>
    <t>BOUDOT J.-P., 2010b</t>
  </si>
  <si>
    <t>BOUDOT J.-P., DE KNIJF G., 2012</t>
  </si>
  <si>
    <t>BOUDOT J.-P., DOMMANGET J.-L., 2002</t>
  </si>
  <si>
    <t>BOUDOT J.-P., GOUTET P., JACQUEMIN G., 1990</t>
  </si>
  <si>
    <t>BOUDOT J.-P., JACQUEMIN G., 1987</t>
  </si>
  <si>
    <t>BOUDOT J.-P., PROT J.-M., DOMMANGET J.-L., 1998</t>
  </si>
  <si>
    <t>BOUGUESSA S., BOUGUESSA L., BOUNEB H., KHELIFA F.Z., 1999</t>
  </si>
  <si>
    <t>BOURGOUIN L., BAILLEUX G., 2015</t>
  </si>
  <si>
    <t>BOURSIER J.-L., 1988</t>
  </si>
  <si>
    <t>BOUTON F.-M., 2013</t>
  </si>
  <si>
    <t>BRETON F., 2008</t>
  </si>
  <si>
    <t>BRUGIÈRE D., 1996</t>
  </si>
  <si>
    <t>BRUGIÈRE D., 1999</t>
  </si>
  <si>
    <t>BRUGIÈRE D., 2000</t>
  </si>
  <si>
    <t>BRUGIÈRE D., 1992a</t>
  </si>
  <si>
    <t>BRUGIÈRE D., 1992b</t>
  </si>
  <si>
    <t>BRUGIÈRE D., 1997a</t>
  </si>
  <si>
    <t>BRUGIÈRE D., 1997b</t>
  </si>
  <si>
    <t>BRUGIÈRE D., DUVAL J., 1992</t>
  </si>
  <si>
    <t>BRUNEL C., 2002</t>
  </si>
  <si>
    <t>BRUNEL C., DOMMANGET J.-L., DUTREIX C., MALE-MALHERBE E., TIBERGHIEN G., 1989</t>
  </si>
  <si>
    <t>BRUNEL C., DUQUEF M., GAVORY L., 1988</t>
  </si>
  <si>
    <t>BUR S., 2006</t>
  </si>
  <si>
    <t>CABARET P., GUERBAA K., 2017</t>
  </si>
  <si>
    <t>CALAS J., GRISVARD P., 2015</t>
  </si>
  <si>
    <t>CARRIÈRE J., 1988</t>
  </si>
  <si>
    <t>CARRIÈRE J., 1989</t>
  </si>
  <si>
    <t>CATIL J.-M., 2011</t>
  </si>
  <si>
    <t>CATIL J.-M., 2013</t>
  </si>
  <si>
    <t>CATIL J.-M., 2014</t>
  </si>
  <si>
    <t>CAUPENNE M., PRÉVOST O., 1989</t>
  </si>
  <si>
    <t>CHALONS J.-C., 1997</t>
  </si>
  <si>
    <t>CHARRIER M., 1997</t>
  </si>
  <si>
    <t>CHARRIER M., 1996a</t>
  </si>
  <si>
    <t>CHARRIER M., 1996b</t>
  </si>
  <si>
    <t>CHASLE J.-P., 2009</t>
  </si>
  <si>
    <t>CHASLE P., 2013</t>
  </si>
  <si>
    <t>CHAUSSADAS J.-C., DOMMANGET J.-L., 1988</t>
  </si>
  <si>
    <t>CHERPITEL T., FILIPE M., 2019</t>
  </si>
  <si>
    <t>CHOVET M., PRATZ J.-L., LETT J.-M., 2009</t>
  </si>
  <si>
    <t>CLOUPEAU R., BOUDIER F., LEVASSEUR M., COCQUEMPOT C., 2000</t>
  </si>
  <si>
    <t>CLOUPEAU R., LEVASSEUR M., BOUDIER F., 1987</t>
  </si>
  <si>
    <t>COCHET A., 2011</t>
  </si>
  <si>
    <t>COCHET G., 1997</t>
  </si>
  <si>
    <t>COFFIN J., 1989</t>
  </si>
  <si>
    <t>COFFIN J., 1991a</t>
  </si>
  <si>
    <t>COFFIN J., 1991b</t>
  </si>
  <si>
    <t>COLLECTIF, 2006</t>
  </si>
  <si>
    <t>COLLECTIF, 2010</t>
  </si>
  <si>
    <t>COLLECTIF, 2013</t>
  </si>
  <si>
    <t>COLLECTIF, 2004a</t>
  </si>
  <si>
    <t>COLLECTIF, 2004b</t>
  </si>
  <si>
    <t>COPPA G., 1986</t>
  </si>
  <si>
    <t>COPPA G., 1987</t>
  </si>
  <si>
    <t>COPPA G., 1990</t>
  </si>
  <si>
    <t>COPPA G., 1996</t>
  </si>
  <si>
    <t>COPPA G., 2002</t>
  </si>
  <si>
    <t>COPPA G., 1989a</t>
  </si>
  <si>
    <t>COPPA G., 1989b</t>
  </si>
  <si>
    <t>COPPA G., 1989c</t>
  </si>
  <si>
    <t>COPPA G., 1989d</t>
  </si>
  <si>
    <t>COPPA G., 1991a</t>
  </si>
  <si>
    <t>COPPA G., 1991b</t>
  </si>
  <si>
    <t>COPPA G., 1992a</t>
  </si>
  <si>
    <t>COPPA G., 1992b</t>
  </si>
  <si>
    <t>COPPA G., 1993a</t>
  </si>
  <si>
    <t>COPPA G., 1993b</t>
  </si>
  <si>
    <t>COPPA G., 1995a</t>
  </si>
  <si>
    <t>COPPA G., 1995b</t>
  </si>
  <si>
    <t>CORBET Ph. S., 2007</t>
  </si>
  <si>
    <t>CORBET Ph. S., BOUDOT J.-P., 2007a</t>
  </si>
  <si>
    <t>CORBET Ph. S., BOUDOT J.-P., 2007b</t>
  </si>
  <si>
    <t>CORNUEL-WILLERMOZ A., 2016</t>
  </si>
  <si>
    <t>COTTEREAU V., 2005</t>
  </si>
  <si>
    <t>COUÉ T., DOMMANGET J.-L., 1996</t>
  </si>
  <si>
    <t>COUPRY Y., 2002</t>
  </si>
  <si>
    <t>COUPRY Y., DUQUEF M., 2009</t>
  </si>
  <si>
    <t>COUPRY Y., NEPOUX V., 2006</t>
  </si>
  <si>
    <t>COURANT S., MÊME-LAFOND B., 2011</t>
  </si>
  <si>
    <t>COUTANCEAU J.-P., 1996</t>
  </si>
  <si>
    <t>COUTANCEAU J.-P., ROBERT J.-C., 1987</t>
  </si>
  <si>
    <t>COUTEYEN S., 2000</t>
  </si>
  <si>
    <t>COUTEYEN S., 2006</t>
  </si>
  <si>
    <t>COUTEYEN S., PAPAZIAN M., 2000</t>
  </si>
  <si>
    <t>COUTEYEN S., PAPAZIAN M., 2002</t>
  </si>
  <si>
    <t>COUTEYEN S., PAPAZIAN M., 2006</t>
  </si>
  <si>
    <t>COUTEYEN S., PAPAZIAN M., 2001a</t>
  </si>
  <si>
    <t>COUTEYEN S., PAPAZIAN M., 2001b</t>
  </si>
  <si>
    <t>CROCHET P.-A., 1989</t>
  </si>
  <si>
    <t>DA SILVA AGUIAR S., 1988</t>
  </si>
  <si>
    <t>DAGUET C., DOMMANGET J.-L., 2007</t>
  </si>
  <si>
    <t>D'AMICO F., 2002</t>
  </si>
  <si>
    <t>D'AMICO F., 2003</t>
  </si>
  <si>
    <t>DARBLADE S., DUCOUT B., 2005</t>
  </si>
  <si>
    <t>DARBLADE S., DUCOUT B., 2010</t>
  </si>
  <si>
    <t>DAUMAL T., 2013</t>
  </si>
  <si>
    <t>DAVID J., 1989</t>
  </si>
  <si>
    <t>DE KNIJF G., 2004</t>
  </si>
  <si>
    <t>DE KNIJF G., ANSELIN A., 2007</t>
  </si>
  <si>
    <t>DE KNIJF G., ANSELIN A., GOFFART P., TAILLY M., 2007</t>
  </si>
  <si>
    <t>DE KNIJF G., TERMAAT T., 2010</t>
  </si>
  <si>
    <t>DEFONTAINES P., 2007</t>
  </si>
  <si>
    <t>DEFONTAINES P., 2008</t>
  </si>
  <si>
    <t>DEFONTAINES P., 2012</t>
  </si>
  <si>
    <t>DEHONDT F., MORA F., FERREZ Y., 2010</t>
  </si>
  <si>
    <t>DELASALLE J.-F., 2009a</t>
  </si>
  <si>
    <t>DELASALLE J.-F., 2009b</t>
  </si>
  <si>
    <t>DELIRY C., 1988</t>
  </si>
  <si>
    <t>DELIRY C., 1993a</t>
  </si>
  <si>
    <t>DELIRY C., 1993b</t>
  </si>
  <si>
    <t>DELIRY C., FUNKIEWIEZ K., 1993</t>
  </si>
  <si>
    <t>DELPON G., BELENGUIER L., KRIEG-JACQUIER R., BOEGLIN Y., BLANC C., 2014</t>
  </si>
  <si>
    <t>DELPON G., COSTES A., ALQUIER D., HABER É., POLISSET P., PELOZUELO L., 2014</t>
  </si>
  <si>
    <t>DESBORDES F., 1995</t>
  </si>
  <si>
    <t>DESCHANEL M., 2004</t>
  </si>
  <si>
    <t>DEVAUX B., DOMMANGET J.-L., 1996</t>
  </si>
  <si>
    <t>DIJKSTRA K.-D. B., 2007</t>
  </si>
  <si>
    <t>DOMMANGET J.-L., 1985</t>
  </si>
  <si>
    <t>DOMMANGET J.-L., 1987</t>
  </si>
  <si>
    <t>DOMMANGET J.-L., 1989</t>
  </si>
  <si>
    <t>DOMMANGET J.-L., 1991</t>
  </si>
  <si>
    <t>DOMMANGET J.-L., 1992</t>
  </si>
  <si>
    <t>DOMMANGET J.-L., 1999</t>
  </si>
  <si>
    <t>DOMMANGET J.-L., 2001</t>
  </si>
  <si>
    <t>DOMMANGET J.-L., 2002</t>
  </si>
  <si>
    <t>DOMMANGET J.-L., 2003</t>
  </si>
  <si>
    <t>DOMMANGET J.-L., 2005</t>
  </si>
  <si>
    <t>DOMMANGET J.-L., 2009</t>
  </si>
  <si>
    <t>DOMMANGET J.-L., 2010</t>
  </si>
  <si>
    <t>DOMMANGET J.-L., 2013</t>
  </si>
  <si>
    <t>DOMMANGET J.-L., 1988a</t>
  </si>
  <si>
    <t>DOMMANGET J.-L., 1988b</t>
  </si>
  <si>
    <t>DOMMANGET J.-L., 1990a</t>
  </si>
  <si>
    <t>DOMMANGET J.-L., 1990b</t>
  </si>
  <si>
    <t>DOMMANGET J.-L., 1990c</t>
  </si>
  <si>
    <t>DOMMANGET J.-L., 1993a</t>
  </si>
  <si>
    <t>DOMMANGET J.-L., 1993b</t>
  </si>
  <si>
    <t>DOMMANGET J.-L., 1993c</t>
  </si>
  <si>
    <t>DOMMANGET J.-L., 1993d</t>
  </si>
  <si>
    <t>DOMMANGET J.-L., 1995a</t>
  </si>
  <si>
    <t>DOMMANGET J.-L., 1995b</t>
  </si>
  <si>
    <t>DOMMANGET J.-L., 1996a</t>
  </si>
  <si>
    <t>DOMMANGET J.-L., 1996b</t>
  </si>
  <si>
    <t>DOMMANGET J.-L., 1997a</t>
  </si>
  <si>
    <t>DOMMANGET J.-L., 1997b</t>
  </si>
  <si>
    <t>DOMMANGET J.-L., 1998a</t>
  </si>
  <si>
    <t>DOMMANGET J.-L., 1998b</t>
  </si>
  <si>
    <t>DOMMANGET J.-L., 1998c</t>
  </si>
  <si>
    <t>DOMMANGET J.-L., 2000a</t>
  </si>
  <si>
    <t>DOMMANGET J.-L., 2004a</t>
  </si>
  <si>
    <t>DOMMANGET J.-L., 2004b</t>
  </si>
  <si>
    <t>DOMMANGET J.-L., 2004c</t>
  </si>
  <si>
    <t>DOMMANGET J.-L., 2004d</t>
  </si>
  <si>
    <t>DOMMANGET J.-L., 2006a</t>
  </si>
  <si>
    <t>DOMMANGET J.-L., 2006b</t>
  </si>
  <si>
    <t>DOMMANGET J.-L., 2006c</t>
  </si>
  <si>
    <t>DOMMANGET J.-L., 2006d</t>
  </si>
  <si>
    <t>DOMMANGET J.-L., 2006e</t>
  </si>
  <si>
    <t>DOMMANGET J.-L., 2007a</t>
  </si>
  <si>
    <t>DOMMANGET J.-L., 2007b</t>
  </si>
  <si>
    <t>DOMMANGET J.-L., 2007c</t>
  </si>
  <si>
    <t>DOMMANGET J.-L., BRUSSEAUX G., 2004</t>
  </si>
  <si>
    <t>DOMMANGET J.-L., GUILMET M., 2009</t>
  </si>
  <si>
    <t>DOMMANGET J.-L., JOLIVET S., 2001</t>
  </si>
  <si>
    <t>DOMMANGET J.-L., KOHN A., VERBECK B., 1998</t>
  </si>
  <si>
    <t>DOMMANGET J.-L., LUQUET G.-C., 1997</t>
  </si>
  <si>
    <t>DOMMANGET J.-L., MASHAAL M., 2000</t>
  </si>
  <si>
    <t>DOMMANGET J.-L., MASHAAL M., 2006</t>
  </si>
  <si>
    <t>DOMMANGET J.-L., MEURGEY F., 2005</t>
  </si>
  <si>
    <t>DOMMANGET J.-L., WILLIAMSON T., 1999</t>
  </si>
  <si>
    <t>DORTEL F., 1999</t>
  </si>
  <si>
    <t>DORTEL F., BRANGER F., 1999</t>
  </si>
  <si>
    <t>DOUCET G., 2009</t>
  </si>
  <si>
    <t>DOUCET G., 2010</t>
  </si>
  <si>
    <t>DOUCET G., 2011</t>
  </si>
  <si>
    <t>DOUCET G., 2016</t>
  </si>
  <si>
    <t>DOUCET G., BEDRINES G., FOUTEL C., 2012</t>
  </si>
  <si>
    <t>DOUCET G., DURET B., 2011</t>
  </si>
  <si>
    <t>DOUCET G., JACQUOT P., 2012</t>
  </si>
  <si>
    <t>DOUCET G., MORA F., BETTINELLI L., 2008</t>
  </si>
  <si>
    <t>DOUCET G., RUFFONI A., 2012</t>
  </si>
  <si>
    <t>DOUILLARD E., DUBOIS G., DURAND O., GABORY O., SAMSON N., 2007a</t>
  </si>
  <si>
    <t>DOUILLARD E., DUBOIS G., DURAND O., GABORY O., SAMSON N., 2007b</t>
  </si>
  <si>
    <t>DUBOIS P., 2013</t>
  </si>
  <si>
    <t>DUBORGET R., 2013</t>
  </si>
  <si>
    <t>DUBOS A., PELLET J., MAIBACH A., 2007a</t>
  </si>
  <si>
    <t>DUBOS A., PELLET J., MAIBACH A., 2007b</t>
  </si>
  <si>
    <t>DUCROS R., 1992</t>
  </si>
  <si>
    <t>DUMONT Q., 2017</t>
  </si>
  <si>
    <t>DUPONT P., 2000</t>
  </si>
  <si>
    <t>DUPREZ B., 2008</t>
  </si>
  <si>
    <t>DUPREZ B., 2009</t>
  </si>
  <si>
    <t>DUQUEF M., 1994</t>
  </si>
  <si>
    <t>DUQUEF M., 2008</t>
  </si>
  <si>
    <t>DUQUEF M., 2012</t>
  </si>
  <si>
    <t>DUQUEF M., SALACK P., 2010</t>
  </si>
  <si>
    <t>DUQUEF Y., DELASALLE J.-F., DUQUEF M., 2010</t>
  </si>
  <si>
    <t>DURAND É., 2016</t>
  </si>
  <si>
    <t>DUREPAIRE P., PRÉVOST O., 1994a</t>
  </si>
  <si>
    <t>DUREPAIRE P., PRÉVOST O., 1994b</t>
  </si>
  <si>
    <t>DUSOULIER F., 1996</t>
  </si>
  <si>
    <t>DUSOULIER F., PAILLISSON J.-M., BERNIER C., 1999</t>
  </si>
  <si>
    <t>DUTREIX C., 1988</t>
  </si>
  <si>
    <t>DUVAL B., 1989a</t>
  </si>
  <si>
    <t>DUVAL B., 1989b</t>
  </si>
  <si>
    <t>DUVAL B., PRATZ J.-L., 1988</t>
  </si>
  <si>
    <t>ELDER J.-F., FOUILLET P., 1998</t>
  </si>
  <si>
    <t>FATON J.-M., 2003</t>
  </si>
  <si>
    <t>FATON J.-M., 1997a</t>
  </si>
  <si>
    <t>FATON J.-M., 1997b</t>
  </si>
  <si>
    <t>FATON J.-M., DELIRY C., 2000</t>
  </si>
  <si>
    <t>FATON J.-M., DELIRY C., 2004</t>
  </si>
  <si>
    <t>FATON J.-M., SCHLEICHER J., 2008</t>
  </si>
  <si>
    <t>FAUCHEUX M.-J., 2009</t>
  </si>
  <si>
    <t>FAUCHEUX M.-J., MEURGEY F., 2007</t>
  </si>
  <si>
    <t>FAUCHEUX M.-J., MEURGEY F., 2009</t>
  </si>
  <si>
    <t>FERRAND M., DOMMANGET J.-L., 2013</t>
  </si>
  <si>
    <t>FERRAND M., DUCLOS M., 2013</t>
  </si>
  <si>
    <t>FOURNIER A., 1996</t>
  </si>
  <si>
    <t>FRANCEZ A.-J., 1985</t>
  </si>
  <si>
    <t>FRANCEZ A.-J., 1989</t>
  </si>
  <si>
    <t>FRANÇOIS R., DELASALLE J.-F., SPINELLI F., 2003</t>
  </si>
  <si>
    <t>FRAT J., 2000</t>
  </si>
  <si>
    <t>GAVORY L., 1988</t>
  </si>
  <si>
    <t>GAVORY L., DOMMANGET J.-L., 1998</t>
  </si>
  <si>
    <t>GAYET P., RUFFONI A., 2013</t>
  </si>
  <si>
    <t>GEIJSKES D.-C.(†), DOMMANGET J.-L., 1987</t>
  </si>
  <si>
    <t>GENÈVE M.-P., 1986</t>
  </si>
  <si>
    <t>GILARD B., 1997</t>
  </si>
  <si>
    <t>GILARD B., DOMMANGET J.-L., 2000</t>
  </si>
  <si>
    <t>GILARD B., VRIGNAUD S., 2009</t>
  </si>
  <si>
    <t>GOMA V., 2016</t>
  </si>
  <si>
    <t>GOUDIABY A., FERRAND M., 2016</t>
  </si>
  <si>
    <t>GOURMAND A.-L., VANAPPELGHEM C., 2010</t>
  </si>
  <si>
    <t>GOUTET P., 1994</t>
  </si>
  <si>
    <t>GOYAUD C., 1994</t>
  </si>
  <si>
    <t>GOYAUD C., 1995</t>
  </si>
  <si>
    <t>GRAND D., 1987</t>
  </si>
  <si>
    <t>GRAND D., 1988</t>
  </si>
  <si>
    <t>GRAND D., 1994</t>
  </si>
  <si>
    <t>GRAND D., 1995</t>
  </si>
  <si>
    <t>GRAND D., 1996</t>
  </si>
  <si>
    <t>GRAND D., 1998</t>
  </si>
  <si>
    <t>GRAND D., 2000</t>
  </si>
  <si>
    <t>GRAND D., 2008</t>
  </si>
  <si>
    <t>GRAND D., 2009</t>
  </si>
  <si>
    <t>GRAND D., 2013</t>
  </si>
  <si>
    <t>GRAND D., 1989a</t>
  </si>
  <si>
    <t>GRAND D., 1989b</t>
  </si>
  <si>
    <t>GRAND D., 1990a</t>
  </si>
  <si>
    <t>GRAND D., 1990b</t>
  </si>
  <si>
    <t>GRAND D., 1990c</t>
  </si>
  <si>
    <t>GRAND D., 1991a</t>
  </si>
  <si>
    <t>GRAND D., 1991b</t>
  </si>
  <si>
    <t>GRAND D., 1992a</t>
  </si>
  <si>
    <t>GRAND D., 1992b</t>
  </si>
  <si>
    <t>GRAND D., 1993a</t>
  </si>
  <si>
    <t>GRAND D., 1993b</t>
  </si>
  <si>
    <t>GRAND D., 1997a</t>
  </si>
  <si>
    <t>GRAND D., 1997b</t>
  </si>
  <si>
    <t>GRAND D., 2002a</t>
  </si>
  <si>
    <t>GRAND D., 2002b</t>
  </si>
  <si>
    <t>GRAND D., 2002c</t>
  </si>
  <si>
    <t>GRAND D., 2002d</t>
  </si>
  <si>
    <t>GRAND D., 2002e</t>
  </si>
  <si>
    <t>GRAND D., 2003a</t>
  </si>
  <si>
    <t>GRAND D., 2003b</t>
  </si>
  <si>
    <t>GRAND D., 2003c</t>
  </si>
  <si>
    <t>GRAND D., 2004a</t>
  </si>
  <si>
    <t>GRAND D., 2004b</t>
  </si>
  <si>
    <t>GRAND D., 2004c</t>
  </si>
  <si>
    <t>GRAND D., 2004d</t>
  </si>
  <si>
    <t>GRAND D., 2004e</t>
  </si>
  <si>
    <t>GRAND D., 2004f</t>
  </si>
  <si>
    <t>GRAND D., 2005a</t>
  </si>
  <si>
    <t>GRAND D., 2005b</t>
  </si>
  <si>
    <t>GRAND D., 2006a</t>
  </si>
  <si>
    <t>GRAND D., 2006b</t>
  </si>
  <si>
    <t>GRAND D., 2007a</t>
  </si>
  <si>
    <t>GRAND D., 2007b</t>
  </si>
  <si>
    <t>GRAND D., 2007c</t>
  </si>
  <si>
    <t>GRAND D., 2007d</t>
  </si>
  <si>
    <t>GRAND D., 2007e</t>
  </si>
  <si>
    <t>GRAND D., 2010a</t>
  </si>
  <si>
    <t>GRAND D., 2010b</t>
  </si>
  <si>
    <t>GRAND D., 2010c</t>
  </si>
  <si>
    <t>GRAND D., 2010d</t>
  </si>
  <si>
    <t>GRAND D., 2010e</t>
  </si>
  <si>
    <t>GRAND D., BILLAUD F., 2009</t>
  </si>
  <si>
    <t>GRAND D., BOUDOT J.-P., JACQUEMIN G., 2007a</t>
  </si>
  <si>
    <t>GRAND D., BOUDOT J.-P., JACQUEMIN G., 2007b</t>
  </si>
  <si>
    <t>GRAND D., DAVID G., DIEBOLT L., 2011</t>
  </si>
  <si>
    <t>GRAND D., DAVID G., HAHN J., HENTZ J.-L., KRIEG-JACQUIER R., RONCIN P., 2011</t>
  </si>
  <si>
    <t>GRAND D., DOMMANGET J.-L., 2007</t>
  </si>
  <si>
    <t>GRAND D., GARCIA A., 2008</t>
  </si>
  <si>
    <t>GRAND D., GARNIER G., 2011</t>
  </si>
  <si>
    <t>GRAND D., GREFF N., DELCOURT G., 2001</t>
  </si>
  <si>
    <t>GRAND D., GROSSI J.-L., 2008</t>
  </si>
  <si>
    <t>GRAND D., PAPAZIAN M., 2000</t>
  </si>
  <si>
    <t>GRAND D., PONT B., KRIEG-JACQUIER R., BARLOT R., FEUVRIER B., BAZIN N., BIOT C., DELIRY C., GAGET V., MICHELOT J.-L., MICHELOT L., 2011</t>
  </si>
  <si>
    <t>GRAND D., ROCHÉ B., 2003</t>
  </si>
  <si>
    <t>GREFF N., MANACH A., TILLIER P., 2002</t>
  </si>
  <si>
    <t>GREFF N., MARIE A., 1996</t>
  </si>
  <si>
    <t>GUERBAA K., 2002</t>
  </si>
  <si>
    <t>GUERBAA K., 2009</t>
  </si>
  <si>
    <t>GUERBAA K., 2017</t>
  </si>
  <si>
    <t>GUERBAA K., 2007a</t>
  </si>
  <si>
    <t>GUERBAA K., 2007b</t>
  </si>
  <si>
    <t>GUERBAA K., BARATAUD J., 2002</t>
  </si>
  <si>
    <t>GUERBAA K., HENNEQUIN E., 2003</t>
  </si>
  <si>
    <t>GUERBAA K., HENNEQUIN E., 2007a</t>
  </si>
  <si>
    <t>GUERBAA K., HENNEQUIN E., 2007b</t>
  </si>
  <si>
    <t>GUERBAA K., LOLIVE N., 2005</t>
  </si>
  <si>
    <t>GUERBAA K., LOLIVE N., 2006</t>
  </si>
  <si>
    <t>GUERBAA K., OLIVE M., 2004</t>
  </si>
  <si>
    <t>GUEROLD F., BOUDOT J.-P., JACQUEMIN G., 2001</t>
  </si>
  <si>
    <t>GUILLON B., 2017</t>
  </si>
  <si>
    <t>GURLIAT P., 2004</t>
  </si>
  <si>
    <t>HAFFNER P., 2000</t>
  </si>
  <si>
    <t>HAZET G., 2003</t>
  </si>
  <si>
    <t>HAZET G., 1992a</t>
  </si>
  <si>
    <t>HAZET G., 1992b</t>
  </si>
  <si>
    <t>HEIDEMANN H., 1987</t>
  </si>
  <si>
    <t>HEIDEMANN H., 1991</t>
  </si>
  <si>
    <t>HEIDEMANN H., DOMMANGET J.-L., 2001</t>
  </si>
  <si>
    <t>HEIDEMANN H., SEIDENBUSCH R., 2002</t>
  </si>
  <si>
    <t>HELITAS N., 2016</t>
  </si>
  <si>
    <t>HELITAS N., LAMBRET P., 2010</t>
  </si>
  <si>
    <t>HENNEQUIN E., 2007</t>
  </si>
  <si>
    <t>HENNEQUIN E., 2009a</t>
  </si>
  <si>
    <t>HENNEQUIN E., 2009b</t>
  </si>
  <si>
    <t>HENNEQUIN E., LOLIVE N., 2009</t>
  </si>
  <si>
    <t>HERBRECHT F., 2007a</t>
  </si>
  <si>
    <t>HERBRECHT F., 2007b</t>
  </si>
  <si>
    <t>HERBRECHT F., DOMMANGET J.-L., 2006</t>
  </si>
  <si>
    <t>HOUARD X., 2010</t>
  </si>
  <si>
    <t>HOUARD X., ARCHERAY C., 2005</t>
  </si>
  <si>
    <t>HOUARD X., FERRAND M., 2015</t>
  </si>
  <si>
    <t>HOUARD X., LEVREL B., 2007</t>
  </si>
  <si>
    <t>HOUARD X., LORTHIOIS M., 2010</t>
  </si>
  <si>
    <t>HOUARD X., SIMON A., 2011</t>
  </si>
  <si>
    <t>HUBERT S., 1999</t>
  </si>
  <si>
    <t>HUON F., DIEU E., 2011</t>
  </si>
  <si>
    <t>ICHTER J., KRIEG-JACQUIER R., DE KNIJF G., 2016</t>
  </si>
  <si>
    <t>ILBERT N., MÉNÉGAUX J., 2004</t>
  </si>
  <si>
    <t>IORIO É., 2013</t>
  </si>
  <si>
    <t>IORIO É., 2012a</t>
  </si>
  <si>
    <t>IORIO É., 2012b</t>
  </si>
  <si>
    <t>JACQUEMIN G., 1989</t>
  </si>
  <si>
    <t>JACQUEMIN G., 1992</t>
  </si>
  <si>
    <t>JACQUEMIN G., 1998</t>
  </si>
  <si>
    <t>JACQUEMIN G., 2000</t>
  </si>
  <si>
    <t>JACQUEMIN G., 2002</t>
  </si>
  <si>
    <t>JACQUEMIN G., 2005</t>
  </si>
  <si>
    <t>JACQUEMIN G., BOUDOT J.-P., 1991</t>
  </si>
  <si>
    <t>JACQUEMIN G., BOUDOT J.-P., 1999</t>
  </si>
  <si>
    <t>JACQUEMIN G., BOUDOT J.-P., 2002</t>
  </si>
  <si>
    <t>JACQUEMIN G., BOUDOT J.-P., 2003</t>
  </si>
  <si>
    <t>JOLIVET S., VAILLANT F., 1998</t>
  </si>
  <si>
    <t>JOLIVET S., VAILLANT F., GRUWIER X., 1999</t>
  </si>
  <si>
    <t>JOSÉ P., 1991</t>
  </si>
  <si>
    <t>JOURDAIN B., 2004</t>
  </si>
  <si>
    <t>JOURDAIN B., 2005</t>
  </si>
  <si>
    <t>JOURDE P., 2000</t>
  </si>
  <si>
    <t>JOURDE P., 2004</t>
  </si>
  <si>
    <t>JOURDE P., ALLENOU O., CAUPENNE M., THIRION J.-M., 1999</t>
  </si>
  <si>
    <t>JOURDE P., HUSSEY R., 2006</t>
  </si>
  <si>
    <t>JOURDE P., HUSSEY R., 2007</t>
  </si>
  <si>
    <t>JOURDE P., LALUQUE O., 2006</t>
  </si>
  <si>
    <t>JOURDE P., PERRET B., 2006</t>
  </si>
  <si>
    <t>JOURDE P., THIRION J.-M., 1999</t>
  </si>
  <si>
    <t>JULIAND C., JULIAND P., 1989</t>
  </si>
  <si>
    <t>JULIAND C., JULIAND P., 1994</t>
  </si>
  <si>
    <t>JULIAND P., GUILLON B., 2011</t>
  </si>
  <si>
    <t>KALKMAN V., 2007a</t>
  </si>
  <si>
    <t>KALKMAN V., 2007b</t>
  </si>
  <si>
    <t>KERAUTRET L., 1989</t>
  </si>
  <si>
    <t>KERAUTRET L., 1991</t>
  </si>
  <si>
    <t>KERAUTRET L., 1993</t>
  </si>
  <si>
    <t>KERAUTRET L., 1994</t>
  </si>
  <si>
    <t>KERIHUEL C., 1996</t>
  </si>
  <si>
    <t>KERIHUEL C., 1991a</t>
  </si>
  <si>
    <t>KERIHUEL C., 1991b</t>
  </si>
  <si>
    <t>KERIHUEL C., 1992a</t>
  </si>
  <si>
    <t>KERIHUEL C., 1992b</t>
  </si>
  <si>
    <t>KERIHUEL C., 1997a</t>
  </si>
  <si>
    <t>KERIHUEL C., 1997b</t>
  </si>
  <si>
    <t>KERN D., 2005</t>
  </si>
  <si>
    <t>KLEIN J.-P., BERCHTOLD J.-P., 1998</t>
  </si>
  <si>
    <t>KLEIN J.-P., VANDERPOORTEN A., 1999</t>
  </si>
  <si>
    <t>KRIEG-JACQUIER R., 2010</t>
  </si>
  <si>
    <t>KRIEG-JACQUIER R., 2013</t>
  </si>
  <si>
    <t>KRIEG-JACQUIER R., BAUX V., CORNUEL-WILLERMOZ A., 2019</t>
  </si>
  <si>
    <t>KRIEG-JACQUIER R., DELIRY C., 2009</t>
  </si>
  <si>
    <t>KRIEG-JACQUIER R., DELIRY C., BRICAULT B., JACQUIER C., 2014</t>
  </si>
  <si>
    <t>KRIEG-JACQUIER R., GRAND D., MORA F., 2010</t>
  </si>
  <si>
    <t>KRIEG-JACQUIER R., LATHUILLIÈRE M., 2010</t>
  </si>
  <si>
    <t>KRIEG-JACQUIER R., SANSAULT É., 2016</t>
  </si>
  <si>
    <t>KUNZ B., 2016</t>
  </si>
  <si>
    <t>LABBAYE O., 2011</t>
  </si>
  <si>
    <t>LAMBERT J.-L., 2009</t>
  </si>
  <si>
    <t>LAMBERT J.-L., 2010</t>
  </si>
  <si>
    <t>LAMBERT J.-L., LUMET J.-C., 2008</t>
  </si>
  <si>
    <t>LAMBERT J.-L., NEVEU G., MILLARD R., GENIN C., 2012</t>
  </si>
  <si>
    <t>LAMBRET P., 2013</t>
  </si>
  <si>
    <t>LAMBRET P., 2016</t>
  </si>
  <si>
    <t>LAMBRET P., 2010a</t>
  </si>
  <si>
    <t>LAMBRET P., 2010b</t>
  </si>
  <si>
    <t>LAMBRET P., 2010c</t>
  </si>
  <si>
    <t>LAMBRET P., 2011a</t>
  </si>
  <si>
    <t>LAMBRET P., 2011b</t>
  </si>
  <si>
    <t>LAMBRET P., 2011c</t>
  </si>
  <si>
    <t>LAMBRET P., BOUDOT J.-P., 2009</t>
  </si>
  <si>
    <t>LAMBRET P., BOUDOT J.-P., 2013</t>
  </si>
  <si>
    <t>LAMBRET P., COHEZ D., JANCZAK A., 2009</t>
  </si>
  <si>
    <t>LAMBRET P., DESCHAMPS C., 2013</t>
  </si>
  <si>
    <t>LAMBRET P., RONNE C., BENCE S., BLANCHON Y., BLETTERY J., DURAND É., LECCIA M.-F., PAPAZIAN M., 2017</t>
  </si>
  <si>
    <t>LAMOUILLE-HÉBERT M., 2016</t>
  </si>
  <si>
    <t>LAMOUILLE-HÉBERT M., 2017</t>
  </si>
  <si>
    <t>LANDEMAINE D., 1991a</t>
  </si>
  <si>
    <t>LANDEMAINE D., 1991b</t>
  </si>
  <si>
    <t>LAURENT S., 1998</t>
  </si>
  <si>
    <t>LAURENT S., 1999</t>
  </si>
  <si>
    <t>LAURENT S., PAPAZIAN M., 1998</t>
  </si>
  <si>
    <t>LE CALVEZ V., 1993</t>
  </si>
  <si>
    <t>LE CALVEZ V., 1994</t>
  </si>
  <si>
    <t>LE CALVEZ V., 1997</t>
  </si>
  <si>
    <t>LE CALVEZ V., 1998</t>
  </si>
  <si>
    <t>LE CALVEZ V., BERNIER C., 1998</t>
  </si>
  <si>
    <t>LE QUELLEC J.-L., 1990</t>
  </si>
  <si>
    <t>LE QUELLEC J.-L., 1992a</t>
  </si>
  <si>
    <t>LE QUELLEC J.-L., 1992b</t>
  </si>
  <si>
    <t>LEBIODA B., 1987</t>
  </si>
  <si>
    <t>LEBRAUD C., 1987</t>
  </si>
  <si>
    <t>LECLERC D., ANGELIBERT S., ROSSET V., OERTLI B., 2010</t>
  </si>
  <si>
    <t>LECOCQ S., 1992</t>
  </si>
  <si>
    <t>LECOCQ S., 1994</t>
  </si>
  <si>
    <t>LECOCQ S., 1995</t>
  </si>
  <si>
    <t>LECOCQ S., 1997</t>
  </si>
  <si>
    <t>LECOMTE T., 1999</t>
  </si>
  <si>
    <t>LECOMTE T., 2002</t>
  </si>
  <si>
    <t>LECONTE M., 2007</t>
  </si>
  <si>
    <t>LECONTE M., ILBERT N., LAPALISSE J., LAPORTE T., 2002</t>
  </si>
  <si>
    <t>LEGRAND J., 1985</t>
  </si>
  <si>
    <t>LEGRAND J., 1986</t>
  </si>
  <si>
    <t>LEGRAND J., MACHET P., 1986</t>
  </si>
  <si>
    <t>LEROY T., 2001</t>
  </si>
  <si>
    <t>LEROY T., 2003</t>
  </si>
  <si>
    <t>LEROY T., 2005</t>
  </si>
  <si>
    <t>LEROY T., 2007</t>
  </si>
  <si>
    <t>LEROY T., 2004a</t>
  </si>
  <si>
    <t>LEROY T., 2004b</t>
  </si>
  <si>
    <t>LEROY T., 2006a</t>
  </si>
  <si>
    <t>LEROY T., 2006b</t>
  </si>
  <si>
    <t>LEROY T., GIRAUD A., 2004</t>
  </si>
  <si>
    <t>LETT J.-M., 1986</t>
  </si>
  <si>
    <t>LETT J.-M., 1988</t>
  </si>
  <si>
    <t>LETT J.-M., 1997</t>
  </si>
  <si>
    <t>LETT J.-M., 2001</t>
  </si>
  <si>
    <t>LETT J.-M., 1989a</t>
  </si>
  <si>
    <t>LETT J.-M., 1989b</t>
  </si>
  <si>
    <t>LETT J.-M., CLOUPEAU R., PRATZ J.-L., MALE-MALHERBE E., 2001</t>
  </si>
  <si>
    <t>LEVASSEUR M., 2006a</t>
  </si>
  <si>
    <t>LEVASSEUR M., 2006b</t>
  </si>
  <si>
    <t>LEVASSEUR M., 2006c</t>
  </si>
  <si>
    <t>LEVASSEUR M., 2007a</t>
  </si>
  <si>
    <t>LEVASSEUR M., 2007b</t>
  </si>
  <si>
    <t>LEVASSEUR M., 2007c</t>
  </si>
  <si>
    <t>LEVASSEUR M., 2007d</t>
  </si>
  <si>
    <t>LEVASSEUR M., DOMMANGET J.-L., 2001</t>
  </si>
  <si>
    <t>LOHR M., 2000</t>
  </si>
  <si>
    <t>LOHR M., 2003</t>
  </si>
  <si>
    <t>LOHR M., 2007</t>
  </si>
  <si>
    <t>LOLIVE N., 2009</t>
  </si>
  <si>
    <t>LOLIVE N., GUERBAA K., 2007</t>
  </si>
  <si>
    <t>LOLIVE N., HENNEQUIN E., 2007</t>
  </si>
  <si>
    <t>LOLIVE N., KLEEFSTRA V., 2006</t>
  </si>
  <si>
    <t>LOLIVE N., ROQUES T., 2015</t>
  </si>
  <si>
    <t>LOOSE D., DELIRY C., 1987</t>
  </si>
  <si>
    <t>LOUBOUTIN B., CHERPITEL T., 2019</t>
  </si>
  <si>
    <t>LOUBOUTIN B., JAULIN S., HOUARD X., 2013</t>
  </si>
  <si>
    <t>LOUBOUTIN B., NICOLAS M., GAUTIER C., 2015</t>
  </si>
  <si>
    <t>LUGLIA M., LUGLIA T., 2002</t>
  </si>
  <si>
    <t>LUGLIA M., LUGLIA T., 2004</t>
  </si>
  <si>
    <t>LUGLIA M., LUGLIA T., DELASALLE J.-F., 2014</t>
  </si>
  <si>
    <t>MACHET P., 1985</t>
  </si>
  <si>
    <t>MACHET P., 1986</t>
  </si>
  <si>
    <t>MACHET P., 1987</t>
  </si>
  <si>
    <t>MACHET P., 1989</t>
  </si>
  <si>
    <t>MACHET P., 1993</t>
  </si>
  <si>
    <t>MACHET P., 2004</t>
  </si>
  <si>
    <t>MACHET P., 2006</t>
  </si>
  <si>
    <t>MACHET P., 2009</t>
  </si>
  <si>
    <t>MACHET P., 1988a</t>
  </si>
  <si>
    <t>MACHET P., 1988b</t>
  </si>
  <si>
    <t>MACHET P., 1988c</t>
  </si>
  <si>
    <t>MACHET P., 1990a</t>
  </si>
  <si>
    <t>MACHET P., 1990b</t>
  </si>
  <si>
    <t>MACHET P., 1990c</t>
  </si>
  <si>
    <t>MACHET P., 1991a</t>
  </si>
  <si>
    <t>MACHET P., 1991b</t>
  </si>
  <si>
    <t>MACHET P., 1992a</t>
  </si>
  <si>
    <t>MACHET P., 1992b</t>
  </si>
  <si>
    <t>MACHET P., 1992c</t>
  </si>
  <si>
    <t>MACHET P., 2007a</t>
  </si>
  <si>
    <t>MACHET P., 2007b</t>
  </si>
  <si>
    <t>MACHET P., 2007c</t>
  </si>
  <si>
    <t>MACHET P., 2007d</t>
  </si>
  <si>
    <t>MACHET P., DUQUEF M., 2004</t>
  </si>
  <si>
    <t>MACHET P., LEGRAND J., 1986</t>
  </si>
  <si>
    <t>MAILLET G., 2000</t>
  </si>
  <si>
    <t>MALE-MALHERBE E., 1998</t>
  </si>
  <si>
    <t>MALE-MALHERBE E., CAUPENNE M., 2001</t>
  </si>
  <si>
    <t>MALE-MALHERBE E., DEBERGE J., 1993</t>
  </si>
  <si>
    <t>MANACH A., 1988</t>
  </si>
  <si>
    <t>MANACH A., 1991</t>
  </si>
  <si>
    <t>MANACH A., 1994</t>
  </si>
  <si>
    <t>MANACH A., 1998</t>
  </si>
  <si>
    <t>MANACH J., MANACH A., 1986</t>
  </si>
  <si>
    <t>MANGOT S., HESSE A.-S., 2014</t>
  </si>
  <si>
    <t>MARIE A., 1998</t>
  </si>
  <si>
    <t>MARQUIS S., 1996</t>
  </si>
  <si>
    <t>MARTENS A., 2012</t>
  </si>
  <si>
    <t>MARTIN H., 2008</t>
  </si>
  <si>
    <t>MASHAAL M., 1996</t>
  </si>
  <si>
    <t>MASHAAL M., 2000</t>
  </si>
  <si>
    <t>MASHAAL M., 2002</t>
  </si>
  <si>
    <t>MASSELOT G., 2003</t>
  </si>
  <si>
    <t>MASSELOT G., NEL A., 2003</t>
  </si>
  <si>
    <t>MEDIANI M., BOUDOT J.-P., CHEVALIER F., QNINBA A., RODRIGUES J.-C.-C., 2014</t>
  </si>
  <si>
    <t>MEURGEY F., 1997</t>
  </si>
  <si>
    <t>MEURGEY F., 1999</t>
  </si>
  <si>
    <t>MEURGEY F., 2001a</t>
  </si>
  <si>
    <t>MEURGEY F., 2001b</t>
  </si>
  <si>
    <t>MEURGEY F., 2002a</t>
  </si>
  <si>
    <t>MEURGEY F., 2002b</t>
  </si>
  <si>
    <t>MEURGEY F., 2003a</t>
  </si>
  <si>
    <t>MEURGEY F., 2003b</t>
  </si>
  <si>
    <t>MEURGEY F., 2004a</t>
  </si>
  <si>
    <t>MEURGEY F., 2004b</t>
  </si>
  <si>
    <t>MEURGEY F., 2004d</t>
  </si>
  <si>
    <t>MEURGEY F., 2004e</t>
  </si>
  <si>
    <t>MEURGEY F., 2004f</t>
  </si>
  <si>
    <t>MEURGEY F., 2004g</t>
  </si>
  <si>
    <t>MEURGEY F., 2004h</t>
  </si>
  <si>
    <t>MEURGEY F., 2004j</t>
  </si>
  <si>
    <t>MEURGEY F., 2004k</t>
  </si>
  <si>
    <t>MEURGEY F., 2005a</t>
  </si>
  <si>
    <t>MEURGEY F., 2005b</t>
  </si>
  <si>
    <t>MEURGEY F., 2005c</t>
  </si>
  <si>
    <t>MEURGEY F., 2005d</t>
  </si>
  <si>
    <t>MEURGEY F., 2005e</t>
  </si>
  <si>
    <t>MEURGEY F., 2006a</t>
  </si>
  <si>
    <t>MEURGEY F., 2006b</t>
  </si>
  <si>
    <t>MEURGEY F., 2006c</t>
  </si>
  <si>
    <t>MEURGEY F., 2006d</t>
  </si>
  <si>
    <t>MEURGEY F., 2006e</t>
  </si>
  <si>
    <t>MEURGEY F., 2006g</t>
  </si>
  <si>
    <t>MEURGEY F., 2006i</t>
  </si>
  <si>
    <t>MEURGEY F., 2006j</t>
  </si>
  <si>
    <t>MEURGEY F., 2007a</t>
  </si>
  <si>
    <t>MEURGEY F., 2007b</t>
  </si>
  <si>
    <t>MEURGEY F., 2007c</t>
  </si>
  <si>
    <t>MEURGEY F., 2007d</t>
  </si>
  <si>
    <t>MEURGEY F., 2007e</t>
  </si>
  <si>
    <t>MEURGEY F., 2007f</t>
  </si>
  <si>
    <t>MEURGEY F., DOMMANGET J.-L., 2004</t>
  </si>
  <si>
    <t>MEURGEY F., FAUCHEUX M.-J., 2006</t>
  </si>
  <si>
    <t>MEURGEY F., HERBRECHT F., GURLIAT P., DORTEL F., BOUREAU A., DUSOULIER F., WILLIAMSON T., 2000</t>
  </si>
  <si>
    <t>MEURGEY F., LEVASSEUR M., 2004</t>
  </si>
  <si>
    <t>MEURGEY F., MACHET P., 2006</t>
  </si>
  <si>
    <t>MEURGEY F., MACHET P., COUTEYEN S., GRAND D., PAPAZIAN M., VAILLANT F., 2006</t>
  </si>
  <si>
    <t>MEURGEY F., WEBER G., 2007</t>
  </si>
  <si>
    <t>MEURGEY F., WEBER G., 2005a</t>
  </si>
  <si>
    <t>MEURGEY F., WEBER G., 2005b</t>
  </si>
  <si>
    <t>MEURGEY F., WILLIAMSON T., 2002</t>
  </si>
  <si>
    <t>MILCENT J.-P., DOMMANGET J.-L., 1997</t>
  </si>
  <si>
    <t>MONCOMBLE M., 2003</t>
  </si>
  <si>
    <t>MONNERAT C., 1992</t>
  </si>
  <si>
    <t>MONNERAT C., 1994</t>
  </si>
  <si>
    <t>MONNERAT C., 1995</t>
  </si>
  <si>
    <t>MORELON S., 1996</t>
  </si>
  <si>
    <t>MULNET D., 1990</t>
  </si>
  <si>
    <t>MULNET D., 2002a</t>
  </si>
  <si>
    <t>MULNET D., 2002b</t>
  </si>
  <si>
    <t>MULNET D., 2002c</t>
  </si>
  <si>
    <t>NEL A., MARTINEZ-DELCLOS X., PAICHELER J.-C., HENROTAY M., 1993</t>
  </si>
  <si>
    <t>NEVEU G., HUBERT A., 2013</t>
  </si>
  <si>
    <t>NILSSON-ÖRTMAN V., JOHANSSON F., 2013</t>
  </si>
  <si>
    <t>NOBLECOURT T., 1992</t>
  </si>
  <si>
    <t>NOBLECOURT T., 1994a</t>
  </si>
  <si>
    <t>NOBLECOURT T., 1994b</t>
  </si>
  <si>
    <t>NOORDIJK J., DE WITH N., 2008</t>
  </si>
  <si>
    <t>OERTLI B., 1995</t>
  </si>
  <si>
    <t>ORIEUX G., 1989</t>
  </si>
  <si>
    <t>ORIEUX G., 1990a</t>
  </si>
  <si>
    <t>ORIEUX G., 1990b</t>
  </si>
  <si>
    <t>ORIEUX G., 1994a</t>
  </si>
  <si>
    <t>ORIEUX G., 1994b</t>
  </si>
  <si>
    <t>ORIEUX G., LALEURE J.-C., 1990</t>
  </si>
  <si>
    <t>ORIEUX G., LALEURE J.-C., 2002</t>
  </si>
  <si>
    <t>OTT J., 2010</t>
  </si>
  <si>
    <t>OTT J., 2007a</t>
  </si>
  <si>
    <t>OTT J., 2007b</t>
  </si>
  <si>
    <t>PAPAZIAN M., 1987</t>
  </si>
  <si>
    <t>PAPAZIAN M., 1992</t>
  </si>
  <si>
    <t>PAPAZIAN M., 1993</t>
  </si>
  <si>
    <t>PAPAZIAN M., 1994</t>
  </si>
  <si>
    <t>PAPAZIAN M., 1995</t>
  </si>
  <si>
    <t>PAPAZIAN M., 1997</t>
  </si>
  <si>
    <t>PAPAZIAN M., 1998</t>
  </si>
  <si>
    <t>PAPAZIAN M., 1999</t>
  </si>
  <si>
    <t>PAPAZIAN M., 2000</t>
  </si>
  <si>
    <t>PAPAZIAN M., 1986a</t>
  </si>
  <si>
    <t>PAPAZIAN M., 1986b</t>
  </si>
  <si>
    <t>PAPAZIAN M., 1986c</t>
  </si>
  <si>
    <t>PAPAZIAN M., 1988a</t>
  </si>
  <si>
    <t>PAPAZIAN M., 1988b</t>
  </si>
  <si>
    <t>PAPAZIAN M., 1988c</t>
  </si>
  <si>
    <t>PAPAZIAN M., 1988d</t>
  </si>
  <si>
    <t>PAPAZIAN M., 1990a</t>
  </si>
  <si>
    <t>PAPAZIAN M., 1990b</t>
  </si>
  <si>
    <t>PAPAZIAN M., 1990c</t>
  </si>
  <si>
    <t>PAPAZIAN M., 2002b</t>
  </si>
  <si>
    <t>PAPAZIAN M., 2002c</t>
  </si>
  <si>
    <t>PAPAZIAN M., 2002d</t>
  </si>
  <si>
    <t>PAPAZIAN M., BENCE P., 1991</t>
  </si>
  <si>
    <t>PAPAZIAN M., COUTEYEN S., 2006</t>
  </si>
  <si>
    <t>PAPAZIAN M., DUQUEF M., 2002</t>
  </si>
  <si>
    <t>PIANALTO S., CUENIN C., 2003</t>
  </si>
  <si>
    <t>PICARD L., 2007</t>
  </si>
  <si>
    <t>PICARD L., MEURGEY F., 2005a</t>
  </si>
  <si>
    <t>PICARD L., MEURGEY F., 2005b</t>
  </si>
  <si>
    <t>PIDANCET L., 1998</t>
  </si>
  <si>
    <t>PIERRE J., MAURETTE J., 1989</t>
  </si>
  <si>
    <t>PINEY B., 2019</t>
  </si>
  <si>
    <t>POLETTE P., ABOTT C., GOUYS J., JENARD P., JULIAND P., DARNAUD S., BOUDOT J.-P., 2017</t>
  </si>
  <si>
    <t>PONEL P., PAPAZIAN M., 2003</t>
  </si>
  <si>
    <t>PONT B., 2003</t>
  </si>
  <si>
    <t>PONT B., 2004</t>
  </si>
  <si>
    <t>PRATZ J.-L., 1989a</t>
  </si>
  <si>
    <t>PRATZ J.-L., 1989b</t>
  </si>
  <si>
    <t>PRÉVOST O., 1998</t>
  </si>
  <si>
    <t>PRÉVOST O., DUREPAIRE P., 1994</t>
  </si>
  <si>
    <t>PRÉVOST O., DUREPAIRE P., 1996</t>
  </si>
  <si>
    <t>PRÉVOST O., MONCOMBLE M., 2004</t>
  </si>
  <si>
    <t>PROT J.-M., 1990</t>
  </si>
  <si>
    <t>PROT J.-M., 1996</t>
  </si>
  <si>
    <t>PROT J.-M., 1998</t>
  </si>
  <si>
    <t>PRUD'HOMME E., SUAREZ D., 2007</t>
  </si>
  <si>
    <t>RANGDE P., 2006</t>
  </si>
  <si>
    <t>RAPEAU A., 1996</t>
  </si>
  <si>
    <t>RÉAUMUR R.A. F. de, 1990</t>
  </si>
  <si>
    <t>REINHARDT K., 1992</t>
  </si>
  <si>
    <t>REISS T., 1992</t>
  </si>
  <si>
    <t>REMY L., 2007</t>
  </si>
  <si>
    <t>RISERVATO E., 2007a</t>
  </si>
  <si>
    <t>RISERVATO E., 2007b</t>
  </si>
  <si>
    <t>RIVIÈRE T., 2019</t>
  </si>
  <si>
    <t>ROCHAT C., 1988a</t>
  </si>
  <si>
    <t>ROCHAT C., 1988b</t>
  </si>
  <si>
    <t>ROCHÉ B., 1989</t>
  </si>
  <si>
    <t>ROCHELET B., 2008</t>
  </si>
  <si>
    <t>ROCHELET B., MAILLARD W., 2009</t>
  </si>
  <si>
    <t>RÖHN C., 2002</t>
  </si>
  <si>
    <t>ROLLINAT R., 2006</t>
  </si>
  <si>
    <t>RONNE C., BLANCHON Y., 2013</t>
  </si>
  <si>
    <t>RUFFONI A., 2012</t>
  </si>
  <si>
    <t>RUFFONI A., 2014</t>
  </si>
  <si>
    <t>RUFFONI A., ITRAC-BRUNEAU R., VARANGUIN N., 2014</t>
  </si>
  <si>
    <t>SAMRAOUI B., JOEDICKE R., 1999</t>
  </si>
  <si>
    <t>SANNIER D., 2015</t>
  </si>
  <si>
    <t>SANSAULT É., BAETA R., PRÉSENT J., 2012</t>
  </si>
  <si>
    <t>SANSAULT É., BAETA R., PRÉSENT J., 2013</t>
  </si>
  <si>
    <t>SANSAULT É., DHUICQUE V., BAETA R., MOTTEAU V., 2019</t>
  </si>
  <si>
    <t>SANTOS QUIROS R., 1995</t>
  </si>
  <si>
    <t>SAVART J.-P., 2010</t>
  </si>
  <si>
    <t>SCHMITT H., 2002</t>
  </si>
  <si>
    <t>SCHMITT V., 2010</t>
  </si>
  <si>
    <t>SOUSTELLE C., MOISSET F., LEREEC LE BRICQUIR M.-L., 2019</t>
  </si>
  <si>
    <t>STALLIN P., 1986a</t>
  </si>
  <si>
    <t>STALLIN P., 1986b</t>
  </si>
  <si>
    <t>STEPH E., LAMY A.-M., 2013</t>
  </si>
  <si>
    <t>STORCK F., 1998</t>
  </si>
  <si>
    <t>STORCK F., 2009</t>
  </si>
  <si>
    <t>SUEUR F., CARRUETTE P., BALEJ R., 1990</t>
  </si>
  <si>
    <t>SWOSZOWSKI F., 2014</t>
  </si>
  <si>
    <t>TELLEZ D., CHAPELIN-VISCARDI J.-D., 2013</t>
  </si>
  <si>
    <t>TELLEZ D., DOMMANGET J.-L., 2009</t>
  </si>
  <si>
    <t>TERNOIS V., 2006</t>
  </si>
  <si>
    <t>TERNOIS V., 2005a</t>
  </si>
  <si>
    <t>TERNOIS V., 2005b</t>
  </si>
  <si>
    <t>TERNOIS V., BARANDE S., 2005</t>
  </si>
  <si>
    <t>TERNOIS V., EPE M., 2007</t>
  </si>
  <si>
    <t>TERNOIS V., LAMBERT J.-L., FRADIN E., 2008</t>
  </si>
  <si>
    <t>TESSIER M., SFREDDO G., 2008</t>
  </si>
  <si>
    <t>THIRION J.-M., BEAU F., MONCOMBLE M., COUTURIER S., 2005</t>
  </si>
  <si>
    <t>TIBERGHIEN G., 1988</t>
  </si>
  <si>
    <t>TILLIER P., 1996</t>
  </si>
  <si>
    <t>TOURNEUR J., LAMBRET P., 2016</t>
  </si>
  <si>
    <t>ULMER A., 2011</t>
  </si>
  <si>
    <t>VACHER J.-P., 2001</t>
  </si>
  <si>
    <t>VAILLANT F., 2000</t>
  </si>
  <si>
    <t>VAILLANT F., 2006</t>
  </si>
  <si>
    <t>VANAPPELGHEM C., 2008</t>
  </si>
  <si>
    <t>VANAPPELGHEM C., 2007a</t>
  </si>
  <si>
    <t>VANAPPELGHEM C., 2007b</t>
  </si>
  <si>
    <t>VANAPPELGHEM C., 2007c</t>
  </si>
  <si>
    <t>VANAPPELGHEM C., FERNANDEZ E., 2003</t>
  </si>
  <si>
    <t>VANAPPELGHEM C., HOUARD X., JOLIVET S., LAMBRET P., 2013</t>
  </si>
  <si>
    <t>VANAPPELGHEM C., HUBERT B., 2010</t>
  </si>
  <si>
    <t>VANAPPELGHEM C., QUEVILLART T., 2013</t>
  </si>
  <si>
    <t>VANAPPELGHEM C., VEILLE F., 2001</t>
  </si>
  <si>
    <t>VARY P., SANSAULT É., 2019</t>
  </si>
  <si>
    <t>VELLE L., 2012</t>
  </si>
  <si>
    <t>VIGNERON P., 1994</t>
  </si>
  <si>
    <t>VIGNERON P., 1997</t>
  </si>
  <si>
    <t>VIGNERON P., 1995a</t>
  </si>
  <si>
    <t>VIGNERON P., 1995b</t>
  </si>
  <si>
    <t>VILLENAVE J., CLOUPEAU R., 2003</t>
  </si>
  <si>
    <t>VINCENT G., BOUDOT J.-P., JACQUEMIN G., GOUTET P., SCHWAAB F., 1987</t>
  </si>
  <si>
    <t>VIRICEL G., 2012</t>
  </si>
  <si>
    <t>VISSCHER M.-N. de, 1989</t>
  </si>
  <si>
    <t>VISSCHER M.-N. DE, BALANÇA G., 1991</t>
  </si>
  <si>
    <t>VISSCHER M.-N. DE, BALANÇA G., 1993</t>
  </si>
  <si>
    <t>VOTAT P.-P., 1992</t>
  </si>
  <si>
    <t>VOTAT P.-P., 1993</t>
  </si>
  <si>
    <t>VOTAT P.-P., 1996</t>
  </si>
  <si>
    <t>VOTAT P.-P., MACHET P., 1996</t>
  </si>
  <si>
    <t>WEBER G., 2006</t>
  </si>
  <si>
    <t>WEBER G., 2007</t>
  </si>
  <si>
    <t>WENDLER A., NÜSS J.-H., 1994</t>
  </si>
  <si>
    <t>WENDLER A., NÜSS J.-H., 1997</t>
  </si>
  <si>
    <t>WILLIAMSON T., 1999</t>
  </si>
  <si>
    <t>WILLIAMSON T., MEURGEY F., 2001</t>
  </si>
  <si>
    <t>DÉSIGNATION COMPLÈTE</t>
  </si>
  <si>
    <t>ANNÉE</t>
  </si>
  <si>
    <t>DÉPARTEMENT</t>
  </si>
  <si>
    <t>RÉFÉRENCE</t>
  </si>
  <si>
    <t>RÉGION</t>
  </si>
  <si>
    <t>ESPÈCE</t>
  </si>
  <si>
    <t>THÈME</t>
  </si>
  <si>
    <t>PAYS/RÉGION</t>
  </si>
  <si>
    <t xml:space="preserve">Calopteryx splendens (Harris, 1780) </t>
  </si>
  <si>
    <t>Ceriagrion tenellum (Villers, 1789)</t>
  </si>
  <si>
    <t xml:space="preserve">Coenagrion ornatum (Selys, 1850) </t>
  </si>
  <si>
    <t>Ophiogomphus cecilia (Geoffroy in Fourcroy, 1785)</t>
  </si>
  <si>
    <t xml:space="preserve">Somatochlora meridionalis Nielsen, 1935 </t>
  </si>
  <si>
    <t>Somatochlora meridionalis Nielsen, 1935</t>
  </si>
  <si>
    <t>Leucorrhinia caudalis (Charpentier, 1840)</t>
  </si>
  <si>
    <t>Trithemis annulata (Palisot de Beauvois, 1807)</t>
  </si>
  <si>
    <t>Anax imperator Leach in Brewster, 1815</t>
  </si>
  <si>
    <t>CATIL J.-M., ROUSSEL T.</t>
  </si>
  <si>
    <t>CATIL J.-M., ROUSSEL T., 2012</t>
  </si>
  <si>
    <t>Catil J.-M., Roussel T., 2012</t>
  </si>
  <si>
    <t>Anax ephippiger (Burmeister, 1839)</t>
  </si>
  <si>
    <t>Rév</t>
  </si>
  <si>
    <t>Date</t>
  </si>
  <si>
    <t>Objet</t>
  </si>
  <si>
    <t>01</t>
  </si>
  <si>
    <r>
      <t>Modif index systématique.</t>
    </r>
    <r>
      <rPr>
        <i/>
        <sz val="11"/>
        <color theme="1"/>
        <rFont val="Calibri"/>
        <family val="2"/>
        <scheme val="minor"/>
      </rPr>
      <t xml:space="preserve"> Hemianax</t>
    </r>
    <r>
      <rPr>
        <sz val="11"/>
        <color theme="1"/>
        <rFont val="Calibri"/>
        <family val="2"/>
        <scheme val="minor"/>
      </rPr>
      <t xml:space="preserve"> -&gt; </t>
    </r>
    <r>
      <rPr>
        <i/>
        <sz val="11"/>
        <color theme="1"/>
        <rFont val="Calibri"/>
        <family val="2"/>
        <scheme val="minor"/>
      </rPr>
      <t>Anax</t>
    </r>
    <r>
      <rPr>
        <sz val="11"/>
        <color theme="1"/>
        <rFont val="Calibri"/>
        <family val="2"/>
        <scheme val="minor"/>
      </rPr>
      <t xml:space="preserve"> (Cf. Rebecca A Clement, Natalie A Saxton, Samantha Standring, Preston R Arnold, K Kaihileipihamekeola Johnson, David R Bybee, Seth M Bybee, Phylogeny, migration and geographic range size evolution of </t>
    </r>
    <r>
      <rPr>
        <i/>
        <sz val="11"/>
        <color theme="1"/>
        <rFont val="Calibri"/>
        <family val="2"/>
        <scheme val="minor"/>
      </rPr>
      <t>Anax</t>
    </r>
    <r>
      <rPr>
        <sz val="11"/>
        <color theme="1"/>
        <rFont val="Calibri"/>
        <family val="2"/>
        <scheme val="minor"/>
      </rPr>
      <t xml:space="preserve"> dragonflies (Anisoptera: Aeshnidae), Zoological Journal of the Linnean Society, 2021)</t>
    </r>
  </si>
  <si>
    <t>AGUILAR J. d', 2000a. Les descriptions originales des Odonates d'Europe. 4. Villers, Charles, Joseph de (1724-1810). Martinia, 16 (1) : 23-28.</t>
  </si>
  <si>
    <t>AGUILAR J. d', 2000c. Les descriptions originales des Odonates d'Europe. 6. Fonscolombe, Etienne, Laurent, Joseph, Hyppolyte, Boyer de (1775-1853). Martinia, 16 (4) : 185-208.</t>
  </si>
  <si>
    <t>02</t>
  </si>
  <si>
    <t>03</t>
  </si>
  <si>
    <t>ITRAC-BRUNEAU R., LOUBOUTIN B., MERLET F.</t>
  </si>
  <si>
    <t>ITRAC-BRUNEAU R., LOUBOUTIN B., MERLET F., 2014</t>
  </si>
  <si>
    <t>Itrac-Bruneau R., Louboutin B., Merlet F., 2014</t>
  </si>
  <si>
    <t>LEBIODA B., 1987. Un méditerranéen exilé en Charente- Maritime : Lestes macrostigma (Eversmann, 1836) (Odonata, Anisoptera : Lestidae). Martinia, No 6 : 27-28.</t>
  </si>
  <si>
    <t>LEBRAUD C., 1987. Observation de Paragomphus genei (Selys, 1841) en Corse (Odonata, Anisoptera : Gomphidae). Martinia, No 6 : 14.</t>
  </si>
  <si>
    <t>FOURNIER A., 1996. Quelques espèces peu communes en arrondissement d'Avesnes/Helpe (département du Nord). Martinia, 12 (1) : 23-24.</t>
  </si>
  <si>
    <r>
      <t xml:space="preserve">GAVORY L., 1988. Présence de </t>
    </r>
    <r>
      <rPr>
        <i/>
        <sz val="11"/>
        <color theme="1"/>
        <rFont val="Calibri"/>
        <family val="2"/>
        <scheme val="minor"/>
      </rPr>
      <t xml:space="preserve">Leucorrhinia pectoralis </t>
    </r>
    <r>
      <rPr>
        <sz val="11"/>
        <color theme="1"/>
        <rFont val="Calibri"/>
        <family val="2"/>
        <scheme val="minor"/>
      </rPr>
      <t>(Charpentier, 1825) en Picardie (Odonata Anisoptera : Libellulidae). Martinia, 4 (1) : 22.</t>
    </r>
  </si>
  <si>
    <r>
      <t xml:space="preserve">FRAT J., 2000. Première observation de </t>
    </r>
    <r>
      <rPr>
        <i/>
        <sz val="11"/>
        <color theme="1"/>
        <rFont val="Calibri"/>
        <family val="2"/>
        <scheme val="minor"/>
      </rPr>
      <t xml:space="preserve">Leucorrhinia pectoralis </t>
    </r>
    <r>
      <rPr>
        <sz val="11"/>
        <color theme="1"/>
        <rFont val="Calibri"/>
        <family val="2"/>
        <scheme val="minor"/>
      </rPr>
      <t>(Charpentier, 1825) dans le département de l'Allier (Odonata, Anisoptera, Libellulidae). Martinia, 16 (1) : 15-17.</t>
    </r>
  </si>
  <si>
    <t>FRANCEZ A.-J., 1985. Inventaire national (programme INVOD) et Secrétariat de la Faune et de la Flore : atlas « Odonates du Massif Central ». Martinia, No 1/2 : 23.</t>
  </si>
  <si>
    <t>GENÈVE M.-P., 1986. La Libellule. Martinia, No 4 : 2.</t>
  </si>
  <si>
    <t>AGUILAR J. d', 1999a. Note au sujet de l'accord des noms scientifiques dans les phrases en français. Martinia, 15 (1) : 13.</t>
  </si>
  <si>
    <t>AGUILAR J. d', 1999b. Les descriptions originales des Odonates d'Europe. 1. Les espèces linnéennes. Martinia, 15 (1) : 30-40.</t>
  </si>
  <si>
    <t>AGUILAR J. d', 1999c. Les descriptions originales des Odonates d'Europe. 2. Les espèces et les genres de Fabricius. Martinia, 15 (2) : 55-68.</t>
  </si>
  <si>
    <t>AGUILAR J. d', 1999d. Les descriptions originales des Odonates d'Europe. 3. Fourcroy, Antoine François de (1755-1809). Martinia, 15 (3) : 99-103.</t>
  </si>
  <si>
    <t>AGUILAR J. d', 2000b. Les descriptions originales des Odonates d'Europe. 5. Müller, Otto Friederich (1730- 1784). Martinia, 16 (2) : 53-80.</t>
  </si>
  <si>
    <r>
      <t xml:space="preserve">ARCHAUX F., 2007. </t>
    </r>
    <r>
      <rPr>
        <i/>
        <sz val="11"/>
        <color theme="1"/>
        <rFont val="Calibri"/>
        <family val="2"/>
        <scheme val="minor"/>
      </rPr>
      <t xml:space="preserve">Sympetrum fonscolombii </t>
    </r>
    <r>
      <rPr>
        <sz val="11"/>
        <color theme="1"/>
        <rFont val="Calibri"/>
        <family val="2"/>
        <scheme val="minor"/>
      </rPr>
      <t xml:space="preserve">(Selys, 1840) nouvelle espèce pour le département du Loiret et découverte d’une nouvelle population de </t>
    </r>
    <r>
      <rPr>
        <i/>
        <sz val="11"/>
        <color theme="1"/>
        <rFont val="Calibri"/>
        <family val="2"/>
        <scheme val="minor"/>
      </rPr>
      <t xml:space="preserve">Coenagrion mercuriale </t>
    </r>
    <r>
      <rPr>
        <sz val="11"/>
        <color theme="1"/>
        <rFont val="Calibri"/>
        <family val="2"/>
        <scheme val="minor"/>
      </rPr>
      <t>(Charpentier, 1840). Martinia, 23 (3) : 109-111.</t>
    </r>
  </si>
  <si>
    <r>
      <t xml:space="preserve">ARCHIMBAUD C., JOURDAIN B., 2002. </t>
    </r>
    <r>
      <rPr>
        <i/>
        <sz val="11"/>
        <color theme="1"/>
        <rFont val="Calibri"/>
        <family val="2"/>
        <scheme val="minor"/>
      </rPr>
      <t xml:space="preserve">Gomphus graslinii </t>
    </r>
    <r>
      <rPr>
        <sz val="11"/>
        <color theme="1"/>
        <rFont val="Calibri"/>
        <family val="2"/>
        <scheme val="minor"/>
      </rPr>
      <t>(Rambur, 1842) découvert dans le Lot-et-Garonne et nouvelles données pour la Gironde et la Dordogne (Odonata, Anisoptera, Libellulidae). Martinia, 18 (4) : 153-156.</t>
    </r>
  </si>
  <si>
    <r>
      <t xml:space="preserve">AGUILAR J. d', YOSHIDA M., 1991. </t>
    </r>
    <r>
      <rPr>
        <i/>
        <sz val="11"/>
        <color theme="1"/>
        <rFont val="Calibri"/>
        <family val="2"/>
        <scheme val="minor"/>
      </rPr>
      <t>Anax parthenope</t>
    </r>
    <r>
      <rPr>
        <sz val="11"/>
        <color theme="1"/>
        <rFont val="Calibri"/>
        <family val="2"/>
        <scheme val="minor"/>
      </rPr>
      <t>, souvenir d'une enfance japonaise. Martinia, 7 (1) : 3. [Voir également MACHET P., 1991.]</t>
    </r>
  </si>
  <si>
    <t>ARCOS M., 1990. Les Odonates de Charente. Martinia, 6 (4) : 79-84.</t>
  </si>
  <si>
    <r>
      <t>ARNABOLDI F., 2003a. Note sur les Odonates de Finlande.</t>
    </r>
    <r>
      <rPr>
        <i/>
        <sz val="11"/>
        <color theme="1"/>
        <rFont val="Calibri"/>
        <family val="2"/>
        <scheme val="minor"/>
      </rPr>
      <t xml:space="preserve"> </t>
    </r>
    <r>
      <rPr>
        <sz val="11"/>
        <color theme="1"/>
        <rFont val="Calibri"/>
        <family val="2"/>
        <scheme val="minor"/>
      </rPr>
      <t>Martinia, 19 (2) : 71-80.</t>
    </r>
  </si>
  <si>
    <r>
      <t>BACQUET P., 2004. Observations d’</t>
    </r>
    <r>
      <rPr>
        <i/>
        <sz val="11"/>
        <color theme="1"/>
        <rFont val="Calibri"/>
        <family val="2"/>
        <scheme val="minor"/>
      </rPr>
      <t xml:space="preserve">Hemianax ephippiger </t>
    </r>
    <r>
      <rPr>
        <sz val="11"/>
        <color theme="1"/>
        <rFont val="Calibri"/>
        <family val="2"/>
        <scheme val="minor"/>
      </rPr>
      <t>(Burmeister, 1839) dans la région de Montpellier (Département de l’Hérault) (Odonata, Anisoptera, Aeshnidae). Martinia, 20 (1) : 45.</t>
    </r>
  </si>
  <si>
    <r>
      <t xml:space="preserve">BAIERL E., LOHR M., 2004. Nouvelles observations de </t>
    </r>
    <r>
      <rPr>
        <i/>
        <sz val="11"/>
        <color theme="1"/>
        <rFont val="Calibri"/>
        <family val="2"/>
        <scheme val="minor"/>
      </rPr>
      <t xml:space="preserve">Trithemis annulata </t>
    </r>
    <r>
      <rPr>
        <sz val="11"/>
        <color theme="1"/>
        <rFont val="Calibri"/>
        <family val="2"/>
        <scheme val="minor"/>
      </rPr>
      <t>(Palisot de Beauvois, 1805) dans le département de l’Hérault (Odonata, Anisoptera, Libellulidae). Martinia, 20 (1) : 15.</t>
    </r>
  </si>
  <si>
    <r>
      <t>BERNARD D., 2007. Découverte d’une nouvelle population d’</t>
    </r>
    <r>
      <rPr>
        <i/>
        <sz val="11"/>
        <color theme="1"/>
        <rFont val="Calibri"/>
        <family val="2"/>
        <scheme val="minor"/>
      </rPr>
      <t xml:space="preserve">Epitheca bimaculata </t>
    </r>
    <r>
      <rPr>
        <sz val="11"/>
        <color theme="1"/>
        <rFont val="Calibri"/>
        <family val="2"/>
        <scheme val="minor"/>
      </rPr>
      <t>(Charpentier, 1825) dans l’Ain (Odonata, Anisoptera, Corduliidae). Martinia, 23 (1) : 30.</t>
    </r>
  </si>
  <si>
    <r>
      <t xml:space="preserve">BERNARD Y., 2006. </t>
    </r>
    <r>
      <rPr>
        <i/>
        <sz val="11"/>
        <color theme="1"/>
        <rFont val="Calibri"/>
        <family val="2"/>
        <scheme val="minor"/>
      </rPr>
      <t xml:space="preserve">Trithemis annulata </t>
    </r>
    <r>
      <rPr>
        <sz val="11"/>
        <color theme="1"/>
        <rFont val="Calibri"/>
        <family val="2"/>
        <scheme val="minor"/>
      </rPr>
      <t>(Palisot de Beauvois, 1805), nouvelle espèce pour le département des Hautes-Pyrénées (Odonata, Anisoptera, Libellulidae). Martinia, 22 (3) : 133-134.</t>
    </r>
  </si>
  <si>
    <t>BONIFAIT S., DEFOS DU RAU P., SOULET D., 2008. Les Odonates de la Réserve Nationale de Chasse et de Faune Sauvage d'Orlu (département de l’Ariège, France). Martinia, 24 (2) : 35-45.</t>
  </si>
  <si>
    <r>
      <t>BOUDIER F., 1993. 6</t>
    </r>
    <r>
      <rPr>
        <vertAlign val="superscript"/>
        <sz val="11"/>
        <color theme="1"/>
        <rFont val="Calibri"/>
        <family val="2"/>
        <scheme val="minor"/>
      </rPr>
      <t>ème</t>
    </r>
    <r>
      <rPr>
        <sz val="11"/>
        <color theme="1"/>
        <rFont val="Calibri"/>
        <family val="2"/>
        <scheme val="minor"/>
      </rPr>
      <t xml:space="preserve"> Symposium des Odonatologue de Suisse. Martinia, 9 (4) : 101-104.</t>
    </r>
  </si>
  <si>
    <t>BOUDOT J.-P., 1989. Modifications apportées à la faune odonatologique d'un cours d'eau par la construction du barrage de la Rouvière (Gard). Martinia, 5 (4) : 87-89.</t>
  </si>
  <si>
    <r>
      <t xml:space="preserve">BOUDOT J.-P., 2001. Les </t>
    </r>
    <r>
      <rPr>
        <i/>
        <sz val="11"/>
        <color theme="1"/>
        <rFont val="Calibri"/>
        <family val="2"/>
        <scheme val="minor"/>
      </rPr>
      <t xml:space="preserve">Cordulegaster </t>
    </r>
    <r>
      <rPr>
        <sz val="11"/>
        <color theme="1"/>
        <rFont val="Calibri"/>
        <family val="2"/>
        <scheme val="minor"/>
      </rPr>
      <t>du Paléarctique occidental : identification et répartition (Odonata, Anisoptera, Cordulegastridae). Martinia, 17 (1) : 3-34.</t>
    </r>
  </si>
  <si>
    <t>BOUDOT J.-P., 2006. Mise au point concernant la publication de François Meurgey sur la faune des Odonates du département des Pyrénées-Orientales (Martinia, 22 (2) : 64). Martinia, 22 (4) : 191-193.</t>
  </si>
  <si>
    <r>
      <t xml:space="preserve">BOUDOT J.-P., 2008a. </t>
    </r>
    <r>
      <rPr>
        <i/>
        <sz val="11"/>
        <color theme="1"/>
        <rFont val="Calibri"/>
        <family val="2"/>
        <scheme val="minor"/>
      </rPr>
      <t xml:space="preserve">Selysiothemis nigra </t>
    </r>
    <r>
      <rPr>
        <sz val="11"/>
        <color theme="1"/>
        <rFont val="Calibri"/>
        <family val="2"/>
        <scheme val="minor"/>
      </rPr>
      <t>(Vander Linden, 1825), nouveau pour le Maroc, et autres observations sur les Odonates du Maghreb nord-occidental (Odonata : Anisoptera : Libellulidae). Martinia, 24 (1) : 3-29.</t>
    </r>
  </si>
  <si>
    <r>
      <t xml:space="preserve">BOUDOT J.-P., 2008b. Un </t>
    </r>
    <r>
      <rPr>
        <i/>
        <sz val="11"/>
        <color theme="1"/>
        <rFont val="Calibri"/>
        <family val="2"/>
        <scheme val="minor"/>
      </rPr>
      <t xml:space="preserve">Crocothemis </t>
    </r>
    <r>
      <rPr>
        <sz val="11"/>
        <color theme="1"/>
        <rFont val="Calibri"/>
        <family val="2"/>
        <scheme val="minor"/>
      </rPr>
      <t>en bien mauvaise posture. Martinia, 24 (4) : 151.</t>
    </r>
  </si>
  <si>
    <r>
      <t xml:space="preserve">BOUDOT J.-P., 2010a. Abondance, synchronisme et sex- ratio à l’émergence chez </t>
    </r>
    <r>
      <rPr>
        <i/>
        <sz val="11"/>
        <color theme="1"/>
        <rFont val="Calibri"/>
        <family val="2"/>
        <scheme val="minor"/>
      </rPr>
      <t xml:space="preserve">Epitheca bimaculata </t>
    </r>
    <r>
      <rPr>
        <sz val="11"/>
        <color theme="1"/>
        <rFont val="Calibri"/>
        <family val="2"/>
        <scheme val="minor"/>
      </rPr>
      <t>(Charpentier, 1825) en Lorraine (NE France) (Odonata, Anisoptera : Corduliidae). Martinia, 26 (1-2) : 9-17.</t>
    </r>
  </si>
  <si>
    <t>BOUGUESSA S., BOUGUESSA L., BOUNEB H., KHELIFA F.Z., 1999. Les Odonates Zygoptères de l'Oued de la Meskiana (Algérie). Premier bilan des observations. Martinia, 15 (1) : 22. [Voir également SAMRAOUI B., JOEDICKE R., 1999]</t>
  </si>
  <si>
    <t>BOURSIER J.-L., 1988. Conservation des couleurs des Odonates. Martinia, 4 (2) : 44.</t>
  </si>
  <si>
    <r>
      <t xml:space="preserve">BRETON F., 2008. Phénomènes migratoires chez </t>
    </r>
    <r>
      <rPr>
        <i/>
        <sz val="11"/>
        <color theme="1"/>
        <rFont val="Calibri"/>
        <family val="2"/>
        <scheme val="minor"/>
      </rPr>
      <t xml:space="preserve">Sympetrum fonscolombii </t>
    </r>
    <r>
      <rPr>
        <sz val="11"/>
        <color theme="1"/>
        <rFont val="Calibri"/>
        <family val="2"/>
        <scheme val="minor"/>
      </rPr>
      <t>(Selys, 1840) dans les Alpes du Sud (Odonata, Anisoptera, Libellulidae). Martinia, 24 (4) : 113-128.</t>
    </r>
  </si>
  <si>
    <r>
      <t>BRUNEL C., DUQUEF M., GAVORY L., 1988. Les Odonates de Picardie (2</t>
    </r>
    <r>
      <rPr>
        <vertAlign val="superscript"/>
        <sz val="11"/>
        <color theme="1"/>
        <rFont val="Calibri"/>
        <family val="2"/>
        <scheme val="minor"/>
      </rPr>
      <t>ème</t>
    </r>
    <r>
      <rPr>
        <sz val="11"/>
        <color theme="1"/>
        <rFont val="Calibri"/>
        <family val="2"/>
        <scheme val="minor"/>
      </rPr>
      <t xml:space="preserve"> note). Martinia, 4 (1) : 11- 16.</t>
    </r>
  </si>
  <si>
    <r>
      <t xml:space="preserve">BUR S., 2006. Une nouvelle espèce d’Odonate pour le département de l’Oise : </t>
    </r>
    <r>
      <rPr>
        <i/>
        <sz val="11"/>
        <color theme="1"/>
        <rFont val="Calibri"/>
        <family val="2"/>
        <scheme val="minor"/>
      </rPr>
      <t xml:space="preserve">Leucorrhinia caudalis </t>
    </r>
    <r>
      <rPr>
        <sz val="11"/>
        <color theme="1"/>
        <rFont val="Calibri"/>
        <family val="2"/>
        <scheme val="minor"/>
      </rPr>
      <t>(Charpentier, 1840) dans le Marais de Bourneville à Marolles (Odonata, Anisoptera, Libellulidae). Martinia, 22 (2) : 73-82.</t>
    </r>
  </si>
  <si>
    <r>
      <t xml:space="preserve">CATIL J.-M., 2011. Observations de prédation de </t>
    </r>
    <r>
      <rPr>
        <i/>
        <sz val="11"/>
        <color theme="1"/>
        <rFont val="Calibri"/>
        <family val="2"/>
        <scheme val="minor"/>
      </rPr>
      <t xml:space="preserve">Sympetrum vulgatum </t>
    </r>
    <r>
      <rPr>
        <sz val="11"/>
        <color theme="1"/>
        <rFont val="Calibri"/>
        <family val="2"/>
        <scheme val="minor"/>
      </rPr>
      <t xml:space="preserve">(Linnaeus, 1758) par </t>
    </r>
    <r>
      <rPr>
        <i/>
        <sz val="11"/>
        <color theme="1"/>
        <rFont val="Calibri"/>
        <family val="2"/>
        <scheme val="minor"/>
      </rPr>
      <t xml:space="preserve">Anas platyrhynchos </t>
    </r>
    <r>
      <rPr>
        <sz val="11"/>
        <color theme="1"/>
        <rFont val="Calibri"/>
        <family val="2"/>
        <scheme val="minor"/>
      </rPr>
      <t>en République Tchèque (Odonata, Anisoptera : Libellulidae). Martinia, 27 (1) : 44.</t>
    </r>
  </si>
  <si>
    <r>
      <t xml:space="preserve">CHALONS J.-C., 1997. </t>
    </r>
    <r>
      <rPr>
        <i/>
        <sz val="11"/>
        <color theme="1"/>
        <rFont val="Calibri"/>
        <family val="2"/>
        <scheme val="minor"/>
      </rPr>
      <t xml:space="preserve">Ceriagrion tenellum </t>
    </r>
    <r>
      <rPr>
        <sz val="11"/>
        <color theme="1"/>
        <rFont val="Calibri"/>
        <family val="2"/>
        <scheme val="minor"/>
      </rPr>
      <t xml:space="preserve">(de Villers, 1789) et </t>
    </r>
    <r>
      <rPr>
        <i/>
        <sz val="11"/>
        <color theme="1"/>
        <rFont val="Calibri"/>
        <family val="2"/>
        <scheme val="minor"/>
      </rPr>
      <t xml:space="preserve">Sympetrum danae </t>
    </r>
    <r>
      <rPr>
        <sz val="11"/>
        <color theme="1"/>
        <rFont val="Calibri"/>
        <family val="2"/>
        <scheme val="minor"/>
      </rPr>
      <t>(Sulzer, 1776) en forêt domaniale de Fontainebleau (Département de Seine-et-Marne). Martinia, 13 (4) : 122.</t>
    </r>
  </si>
  <si>
    <r>
      <t xml:space="preserve">CHARRIER M., 1997. Sur l'émergence de </t>
    </r>
    <r>
      <rPr>
        <i/>
        <sz val="11"/>
        <color theme="1"/>
        <rFont val="Calibri"/>
        <family val="2"/>
        <scheme val="minor"/>
      </rPr>
      <t xml:space="preserve">Sympetrum danae </t>
    </r>
    <r>
      <rPr>
        <sz val="11"/>
        <color theme="1"/>
        <rFont val="Calibri"/>
        <family val="2"/>
        <scheme val="minor"/>
      </rPr>
      <t>(Sulzer, 1776) dans l'Anjou armoricain (Maine- et-Loire) (Odonata, Anisoptera, Libellulidae). Martinia, 13 (4) : 119-121.</t>
    </r>
  </si>
  <si>
    <r>
      <t>CHARRIER M., 1996b. Premières observations en Anjou d’</t>
    </r>
    <r>
      <rPr>
        <i/>
        <sz val="11"/>
        <color theme="1"/>
        <rFont val="Calibri"/>
        <family val="2"/>
        <scheme val="minor"/>
      </rPr>
      <t xml:space="preserve">Anax parthenope </t>
    </r>
    <r>
      <rPr>
        <sz val="11"/>
        <color theme="1"/>
        <rFont val="Calibri"/>
        <family val="2"/>
        <scheme val="minor"/>
      </rPr>
      <t xml:space="preserve">(Selys, 1839) et de </t>
    </r>
    <r>
      <rPr>
        <i/>
        <sz val="11"/>
        <color theme="1"/>
        <rFont val="Calibri"/>
        <family val="2"/>
        <scheme val="minor"/>
      </rPr>
      <t xml:space="preserve">Sympetrum danae </t>
    </r>
    <r>
      <rPr>
        <sz val="11"/>
        <color theme="1"/>
        <rFont val="Calibri"/>
        <family val="2"/>
        <scheme val="minor"/>
      </rPr>
      <t>(Sulzer, 1776) (Odonata, Anisoptera, Aeshnidae et Libellulidae) (Département du Maine-et-Loire). Martinia, 12 (3) : 73-75.</t>
    </r>
  </si>
  <si>
    <r>
      <t>CHARRIER M., 1996a. Observation d'</t>
    </r>
    <r>
      <rPr>
        <i/>
        <sz val="11"/>
        <color theme="1"/>
        <rFont val="Calibri"/>
        <family val="2"/>
        <scheme val="minor"/>
      </rPr>
      <t xml:space="preserve">Epitheca bimaculata </t>
    </r>
    <r>
      <rPr>
        <sz val="11"/>
        <color theme="1"/>
        <rFont val="Calibri"/>
        <family val="2"/>
        <scheme val="minor"/>
      </rPr>
      <t>(Charpentier, 1825) en Brenne, département de l'Indre (Odonata, Anisoptera, Corduliidae). Martinia, 12 (1) : 22.</t>
    </r>
  </si>
  <si>
    <t>CLOUPEAU R., BOUDIER F., LEVASSEUR M., COCQUEMPOT C., 2000. Les Odonates de Touraine (Indre-et-Loire, France). Bilan de l'inventaire en cours. Martinia, 16 (4) : 153-170.</t>
  </si>
  <si>
    <r>
      <t xml:space="preserve">COCHET A., 2011. Androchromie partielle chez une femelle de </t>
    </r>
    <r>
      <rPr>
        <i/>
        <sz val="11"/>
        <color theme="1"/>
        <rFont val="Calibri"/>
        <family val="2"/>
        <scheme val="minor"/>
      </rPr>
      <t xml:space="preserve">Trithemis annulata </t>
    </r>
    <r>
      <rPr>
        <sz val="11"/>
        <color theme="1"/>
        <rFont val="Calibri"/>
        <family val="2"/>
        <scheme val="minor"/>
      </rPr>
      <t>(Palisot de Beauvois, 1807) (Odonata, Anisoptera : Libellulidae). Martinia, 27 (2) : 138.</t>
    </r>
  </si>
  <si>
    <r>
      <t xml:space="preserve">COCHET G., 1997. Première mention de </t>
    </r>
    <r>
      <rPr>
        <i/>
        <sz val="11"/>
        <color theme="1"/>
        <rFont val="Calibri"/>
        <family val="2"/>
        <scheme val="minor"/>
      </rPr>
      <t xml:space="preserve">Boyeria irene </t>
    </r>
    <r>
      <rPr>
        <sz val="11"/>
        <color theme="1"/>
        <rFont val="Calibri"/>
        <family val="2"/>
        <scheme val="minor"/>
      </rPr>
      <t>(Fonscolombe, 1838) dans les départements de la Côte d'Or et de l'Yonne (Odonata, Anisoptera, Aeshnidae). Martinia, 13 (2) : 47-48.</t>
    </r>
  </si>
  <si>
    <t>COFFIN J., 1989. Odonates nouveaux pour le Vaucluse (84) et mise à jour de la liste des espèces observées dans ce département. Martinia, 5 (1) : 17-22.</t>
  </si>
  <si>
    <r>
      <t xml:space="preserve">COLLECTIF, 2004a. </t>
    </r>
    <r>
      <rPr>
        <i/>
        <sz val="11"/>
        <color theme="1"/>
        <rFont val="Calibri"/>
        <family val="2"/>
        <scheme val="minor"/>
      </rPr>
      <t xml:space="preserve">In memoriam </t>
    </r>
    <r>
      <rPr>
        <sz val="11"/>
        <color theme="1"/>
        <rFont val="Calibri"/>
        <family val="2"/>
        <scheme val="minor"/>
      </rPr>
      <t>Lucien Kerautret, 14 octobre 1935 - 9 février 2004. Martinia, 20 (1) : 3-6.</t>
    </r>
  </si>
  <si>
    <r>
      <t xml:space="preserve">COPPA G., 1990. Nouveaux départements français pour </t>
    </r>
    <r>
      <rPr>
        <i/>
        <sz val="11"/>
        <color theme="1"/>
        <rFont val="Calibri"/>
        <family val="2"/>
        <scheme val="minor"/>
      </rPr>
      <t xml:space="preserve">Epitheca bimaculata </t>
    </r>
    <r>
      <rPr>
        <sz val="11"/>
        <color theme="1"/>
        <rFont val="Calibri"/>
        <family val="2"/>
        <scheme val="minor"/>
      </rPr>
      <t>(Charpentier, 1825) (Odonata, Anisoptera : Corduliidae). Martinia, 6 (2) : 37-39.</t>
    </r>
  </si>
  <si>
    <t>COPPA G., 1996. Odonates du réservoir Marne (Départements de la Marne et de la Haute-Marne). Martinia, 12 (3) : 65-67.</t>
  </si>
  <si>
    <t>VOTAT P.-P., 1992. Les Odonates du Centre-Nord de la Mayenne et du Sud-Ouest de l'Orne. Notes sur quelques espèces remarquables ou rares. Martinia, 8 (1) : 7-13.</t>
  </si>
  <si>
    <t>VOTAT P.-P., 1996. Les Odonates du nord-est mayennais, du sud-ouest ornais et du nord-ouest sarthois. Données complémentaires. Martinia, 12 (3) : 59-63.</t>
  </si>
  <si>
    <r>
      <t xml:space="preserve">VOTAT P.-P., MACHET P., 1996. Observation de </t>
    </r>
    <r>
      <rPr>
        <i/>
        <sz val="11"/>
        <color theme="1"/>
        <rFont val="Calibri"/>
        <family val="2"/>
        <scheme val="minor"/>
      </rPr>
      <t xml:space="preserve">Sympetrum danae </t>
    </r>
    <r>
      <rPr>
        <sz val="11"/>
        <color theme="1"/>
        <rFont val="Calibri"/>
        <family val="2"/>
        <scheme val="minor"/>
      </rPr>
      <t>(Sulzer, 1776) dans le département de la Mayenne. Martinia, 12 (4) : 112.</t>
    </r>
  </si>
  <si>
    <r>
      <t>VILLENAVE J., CLOUPEAU R., 2003. Première donnée d’</t>
    </r>
    <r>
      <rPr>
        <i/>
        <sz val="11"/>
        <color theme="1"/>
        <rFont val="Calibri"/>
        <family val="2"/>
        <scheme val="minor"/>
      </rPr>
      <t xml:space="preserve">Ophiogomphus cecilia </t>
    </r>
    <r>
      <rPr>
        <sz val="11"/>
        <color theme="1"/>
        <rFont val="Calibri"/>
        <family val="2"/>
        <scheme val="minor"/>
      </rPr>
      <t xml:space="preserve">(Geoffroy </t>
    </r>
    <r>
      <rPr>
        <i/>
        <sz val="11"/>
        <color theme="1"/>
        <rFont val="Calibri"/>
        <family val="2"/>
        <scheme val="minor"/>
      </rPr>
      <t xml:space="preserve">in </t>
    </r>
    <r>
      <rPr>
        <sz val="11"/>
        <color theme="1"/>
        <rFont val="Calibri"/>
        <family val="2"/>
        <scheme val="minor"/>
      </rPr>
      <t>Fourcroy, 1785) sur les berges de la Mayenne dans le département du Maine-et-Loire (Odonata, Anisoptera, Gomphidae). Martinia, 19 (2) : 51-55.</t>
    </r>
  </si>
  <si>
    <t>VIGNERON P., 1994. Les libellules printanières de la montagne de Reims (Département de la Marne). Martinia, 10 (4) : 79-80.</t>
  </si>
  <si>
    <t>VIGNERON P., 1997. Quelques Odonates observés dans le nord du massif de Fontainebleau (Département de Seine-et-Marne). Martinia, 13 (4) : 111-112.</t>
  </si>
  <si>
    <r>
      <t xml:space="preserve">VIGNERON P., 1995a. </t>
    </r>
    <r>
      <rPr>
        <i/>
        <sz val="11"/>
        <color theme="1"/>
        <rFont val="Calibri"/>
        <family val="2"/>
        <scheme val="minor"/>
      </rPr>
      <t xml:space="preserve">Lestes barbarus </t>
    </r>
    <r>
      <rPr>
        <sz val="11"/>
        <color theme="1"/>
        <rFont val="Calibri"/>
        <family val="2"/>
        <scheme val="minor"/>
      </rPr>
      <t>(Fabricius, 1798) dans la montagne de Reims. Département de la Marne (Odonata, Zygoptera, Lestidae). Martinia, 11 (1) : 10-12.</t>
    </r>
  </si>
  <si>
    <r>
      <t xml:space="preserve">VIGNERON P., 1995b. Notes sur </t>
    </r>
    <r>
      <rPr>
        <i/>
        <sz val="11"/>
        <color theme="1"/>
        <rFont val="Calibri"/>
        <family val="2"/>
        <scheme val="minor"/>
      </rPr>
      <t xml:space="preserve">Aeshna juncea </t>
    </r>
    <r>
      <rPr>
        <sz val="11"/>
        <color theme="1"/>
        <rFont val="Calibri"/>
        <family val="2"/>
        <scheme val="minor"/>
      </rPr>
      <t>(L., 1758) dans le massif de l'Ossau. Département des Pyrénées- Atlantiques (Odonata, Anisoptera, Aeshnidae). Martinia, 11 (2) : 27-34.</t>
    </r>
  </si>
  <si>
    <r>
      <t xml:space="preserve">VANAPPELGHEM C., VEILLE F., 2001. Observations de </t>
    </r>
    <r>
      <rPr>
        <i/>
        <sz val="11"/>
        <color theme="1"/>
        <rFont val="Calibri"/>
        <family val="2"/>
        <scheme val="minor"/>
      </rPr>
      <t xml:space="preserve">Leucorrhinia rubicunda </t>
    </r>
    <r>
      <rPr>
        <sz val="11"/>
        <color theme="1"/>
        <rFont val="Calibri"/>
        <family val="2"/>
        <scheme val="minor"/>
      </rPr>
      <t>(L., 1758) dans le Nord-Pas-de- Calais en 2000 (Odonata, Anisoptera, Libellulidae). Martinia, 17 (3) : 91-94.</t>
    </r>
  </si>
  <si>
    <r>
      <t xml:space="preserve">VANAPPELGHEM C., FERNANDEZ E., 2003. Nouvelle localité pour </t>
    </r>
    <r>
      <rPr>
        <i/>
        <sz val="11"/>
        <color theme="1"/>
        <rFont val="Calibri"/>
        <family val="2"/>
        <scheme val="minor"/>
      </rPr>
      <t xml:space="preserve">Macromia splendens </t>
    </r>
    <r>
      <rPr>
        <sz val="11"/>
        <color theme="1"/>
        <rFont val="Calibri"/>
        <family val="2"/>
        <scheme val="minor"/>
      </rPr>
      <t>(Pictet, 1843) au Portugal (Odonata, Anisoptera, Macromiidae). Martinia, 19 (2) : 65-67.</t>
    </r>
  </si>
  <si>
    <t>VANAPPELGHEM C., 2007b. Recherche des Odonates en Roumanie, un camp en juillet 2007. Martinia, 23 (4) : 133-135.</t>
  </si>
  <si>
    <t>VANAPPELGHEM C., 2007a. Les collections d’Odonates des Muséums et Universités du Nord-Pas-de-Calais. Inventaire et révision. I. Faculté Libre des Sciences et Technologies et Station Marine de Wimereux. Martinia, 23 (2) : 59-66.</t>
  </si>
  <si>
    <r>
      <t xml:space="preserve">VANAPPELGHEM C., 2008. </t>
    </r>
    <r>
      <rPr>
        <i/>
        <sz val="11"/>
        <color theme="1"/>
        <rFont val="Calibri"/>
        <family val="2"/>
        <scheme val="minor"/>
      </rPr>
      <t xml:space="preserve">In memoriam </t>
    </r>
    <r>
      <rPr>
        <sz val="11"/>
        <color theme="1"/>
        <rFont val="Calibri"/>
        <family val="2"/>
        <scheme val="minor"/>
      </rPr>
      <t>Philip S. Corbet. Martinia, 24 (4) : 111-112.</t>
    </r>
  </si>
  <si>
    <t>VAILLANT F., 2000. Les Odonates de Saint-Pierre-et- Miquelon. Martinia, 16 (3) : 95-99.</t>
  </si>
  <si>
    <r>
      <t xml:space="preserve">ULMER A., 2011. </t>
    </r>
    <r>
      <rPr>
        <i/>
        <sz val="11"/>
        <color theme="1"/>
        <rFont val="Calibri"/>
        <family val="2"/>
        <scheme val="minor"/>
      </rPr>
      <t>Sympetrum pedemontanum</t>
    </r>
    <r>
      <rPr>
        <sz val="11"/>
        <color theme="1"/>
        <rFont val="Calibri"/>
        <family val="2"/>
        <scheme val="minor"/>
      </rPr>
      <t xml:space="preserve"> (Allioni, 1766) nouveau pour les départements de la Loire et de la Haute-Loire, et sites majeurs pour </t>
    </r>
    <r>
      <rPr>
        <i/>
        <sz val="11"/>
        <color theme="1"/>
        <rFont val="Calibri"/>
        <family val="2"/>
        <scheme val="minor"/>
      </rPr>
      <t>S. depressiusculum</t>
    </r>
    <r>
      <rPr>
        <sz val="11"/>
        <color theme="1"/>
        <rFont val="Calibri"/>
        <family val="2"/>
        <scheme val="minor"/>
      </rPr>
      <t xml:space="preserve"> (Selys, 1841) dans ces deux départements. Martinia, 27 (2) : 95-100.</t>
    </r>
  </si>
  <si>
    <r>
      <t xml:space="preserve">TIBERGHIEN G., 1988. Une tératologie alaire multiple chez </t>
    </r>
    <r>
      <rPr>
        <i/>
        <sz val="11"/>
        <color theme="1"/>
        <rFont val="Calibri"/>
        <family val="2"/>
        <scheme val="minor"/>
      </rPr>
      <t xml:space="preserve">Platetrum depressum </t>
    </r>
    <r>
      <rPr>
        <sz val="11"/>
        <color theme="1"/>
        <rFont val="Calibri"/>
        <family val="2"/>
        <scheme val="minor"/>
      </rPr>
      <t>(Linnaeus, 1758) (Odonata, Anisoptera : Libellulidae). Martinia, 4 (2) : 33-34.</t>
    </r>
  </si>
  <si>
    <t>TILLIER P., 1996. Les Odonates du Parc Naturel régional de Brière et des régions limitrophes (Département de la Loire-Atlantique). Martinia, 12 (3) : 68-72.</t>
  </si>
  <si>
    <r>
      <t xml:space="preserve">TERNOIS V., LAMBERT J.-L., FRADIN E., 2008. </t>
    </r>
    <r>
      <rPr>
        <i/>
        <sz val="11"/>
        <color theme="1"/>
        <rFont val="Calibri"/>
        <family val="2"/>
        <scheme val="minor"/>
      </rPr>
      <t xml:space="preserve">Oxygastra curtisii </t>
    </r>
    <r>
      <rPr>
        <sz val="11"/>
        <color theme="1"/>
        <rFont val="Calibri"/>
        <family val="2"/>
        <scheme val="minor"/>
      </rPr>
      <t>(Dale, 1834) en Champagne-Ardenne : premiers résultats du programme d’études 2007-2009 (Odonata, Anisoptera, Corduliidae). Martinia, 24 (3) : 75-87.</t>
    </r>
  </si>
  <si>
    <r>
      <t xml:space="preserve">TERNOIS V., EPE M., 2007. Première mention de </t>
    </r>
    <r>
      <rPr>
        <i/>
        <sz val="11"/>
        <color theme="1"/>
        <rFont val="Calibri"/>
        <family val="2"/>
        <scheme val="minor"/>
      </rPr>
      <t xml:space="preserve">Boyeria irene </t>
    </r>
    <r>
      <rPr>
        <sz val="11"/>
        <color theme="1"/>
        <rFont val="Calibri"/>
        <family val="2"/>
        <scheme val="minor"/>
      </rPr>
      <t>(Fonscolombe, 1838) dans le Parc naturel régional de la Forêt d'Orient et en région Champagne- Ardenne (Odonata, Anisoptera, Aeshnidae). Martinia, 23 (2) : 53-57.</t>
    </r>
  </si>
  <si>
    <t>ROCHAT C., 1988a. Observations de quelques Odonates dans les Pyrénées-Orientales (66) et l'Aude (11). Martinia, 4 (1) : 5-6.</t>
  </si>
  <si>
    <r>
      <t xml:space="preserve">ROCHELET B., 2008. Première preuve de reproduction de </t>
    </r>
    <r>
      <rPr>
        <i/>
        <sz val="11"/>
        <color theme="1"/>
        <rFont val="Calibri"/>
        <family val="2"/>
        <scheme val="minor"/>
      </rPr>
      <t xml:space="preserve">Gomphus graslinii </t>
    </r>
    <r>
      <rPr>
        <sz val="11"/>
        <color theme="1"/>
        <rFont val="Calibri"/>
        <family val="2"/>
        <scheme val="minor"/>
      </rPr>
      <t>(Rambur, 1842) en Deux-Sèvres et observations odonatologiques en bord de Sèvre niortaise (Odonata, Anisoptera, Gomphidae). Martinia, 24 (3) : 93-100.</t>
    </r>
  </si>
  <si>
    <r>
      <t>ROCHELET B., MAILLARD W., 2009. Redécouverte d’</t>
    </r>
    <r>
      <rPr>
        <i/>
        <sz val="11"/>
        <color theme="1"/>
        <rFont val="Calibri"/>
        <family val="2"/>
        <scheme val="minor"/>
      </rPr>
      <t xml:space="preserve">Anax parthenope </t>
    </r>
    <r>
      <rPr>
        <sz val="11"/>
        <color theme="1"/>
        <rFont val="Calibri"/>
        <family val="2"/>
        <scheme val="minor"/>
      </rPr>
      <t>(Selys, 1839) en Sarthe et état des connaissances sur la présence de l’espèce en Pays de la Loire (Odonata : Anisoptera : Aeshnidae). Martinia, 25 (2) : 79-84.</t>
    </r>
  </si>
  <si>
    <r>
      <t xml:space="preserve">ROLLINAT R., 2006. M. René Martin naturaliste (Extrait du </t>
    </r>
    <r>
      <rPr>
        <i/>
        <sz val="11"/>
        <color theme="1"/>
        <rFont val="Calibri"/>
        <family val="2"/>
        <scheme val="minor"/>
      </rPr>
      <t xml:space="preserve">Journal du Département de l’Indre </t>
    </r>
    <r>
      <rPr>
        <sz val="11"/>
        <color theme="1"/>
        <rFont val="Calibri"/>
        <family val="2"/>
        <scheme val="minor"/>
      </rPr>
      <t>du samedi 24 juillet 1926). Martinia, 22 (1) : 7-11.</t>
    </r>
  </si>
  <si>
    <t>ROCHAT C., 1988b. Note sur les Odonates du Loiret. Martinia, 4 (2) : 45-46.</t>
  </si>
  <si>
    <t>CHASLE J.-P., 2009. Inventaire des Odonates du Baugeois de 2002 à 2005 (département du Maine-et-Loire). Martinia, 25 (1) : 29-39.</t>
  </si>
  <si>
    <t>COPPA G., 1989a. Complément à la liste des odonates des Ardennes (08). Martinia, 5 (1) : 15-16.</t>
  </si>
  <si>
    <t>COPPA G., 1989b. Les Odonates du département de la Marne (51). Martinia, 5 (2) : 29-35.</t>
  </si>
  <si>
    <t>COPPA G., 1989d. Aménagement de biotopes à odonates sur des tourbières de moyenne altitude dans les Ardennes (08). Martinia, 5 (4) : 91-95.</t>
  </si>
  <si>
    <t>COPPA G., 1992a. Esquisse faunistique des Odonates de l'étang de la Horre (Départements de l'Aube et de la Haute-Marne). Martinia, 8 (2) : 33-35.</t>
  </si>
  <si>
    <t>COPPA G., 1992b. Espèces peu courantes en Champagne- Ardennes : année 1991. Martinia, 8 (3) : 61-64.</t>
  </si>
  <si>
    <t>COPPA G., 1995a. Odonates des marais de Germont. Département des Ardennes. Martinia, 11 (2) : 43-48.</t>
  </si>
  <si>
    <t>COPPA G., 1995b. Contribution à la connaissance de la faune du marais de Saint-Gond : les Odonates (Département de la Marne). Martinia, 11 (4) : 89-94.</t>
  </si>
  <si>
    <t>COTTEREAU V., 2005. Recherche d’une relation entre Odonates, pratiques piscicoles et végétation. Martinia, 21 (3) : 91-107.</t>
  </si>
  <si>
    <t>COUPRY Y., DUQUEF M., 2009. Quatre nouvelles espèces d’Odonates pour la faune de la Guyane française (Odonata : Zygoptera : Perilestidae ; Anisoptera : Gomphidae, Corduliidae, Libellulidae). Martinia, 25 (4) : 140-144</t>
  </si>
  <si>
    <t>DELIRY C., 1988. Les Odonates des départements savoyards (2ème liste). Martinia, 4 (3) : 57-60.</t>
  </si>
  <si>
    <t>DELIRY C., 1993a. Odonates de la Crau (Bouches-du- Rhône). Martinia, 9 (3) : 67.</t>
  </si>
  <si>
    <t>DELIRY C., 1993b. État d'avancement de l'atlas des Odonates du nord des Alpes françaises. Martinia, 9 (4) : 87-90.</t>
  </si>
  <si>
    <t>DELIRY C., FUNKIEWIEZ K., 1993. Nouvelles observations d'Odonates dans le département des Hautes-Alpes. Martinia, 9 (3) : 63-66.</t>
  </si>
  <si>
    <t>DOMMANGET J.-L., 1988a. Etat d'avancement de l'inventaire cartographique national (Programme « INVOD »). Martinia, 4 (1) : 23-29.</t>
  </si>
  <si>
    <t>DOMMANGET J.-L., GUILMET M., 2009. Odonates nouveaux pour le département de l’Aveyron. Martinia, 25 (3) : 102.</t>
  </si>
  <si>
    <t>DUTREIX C., 1988. Observations sur les Odonates de la Loire-Atlantique (44). L'Erdre : Affluent de la Loire. Martinia, 4 (1) : 19-21.</t>
  </si>
  <si>
    <t>GUERBAA K., 2007a. Les Odonates de la Collection Charles Alluaud (Musée de la Sénatorie, Guéret, Creuse). Martinia, 23 (1) : 31-</t>
  </si>
  <si>
    <t>GUERBAA K., HENNEQUIN E., 2003. Mise en place d'un suivi des peuplements d'Odonates de la tourbière de la Ferrière (Communes de Davignac et Bonnefond, Corrèze). Premiers résultats après deux ans. Martinia, 19 (3) : 99-107.</t>
  </si>
  <si>
    <t>GUERBAA K., OLIVE M., 2004. Les Odonates de la Réserve Naturelle de la Tourbière des Dauges. Résultats de l’étude menée en 2003 (département de la Haute-Vienne). Martinia, 20 (3) : 133-139.</t>
  </si>
  <si>
    <t>HAFFNER P., 2000. Hervé Maurin, 1949-2000. Martinia, 16 (4) : 151-152.</t>
  </si>
  <si>
    <t>HAZET G., 2003. Contribution à la connaissance de la faune odonatologique de l’Île-au-Moine (Commune de Martot, département de l’Eure). Martinia, 19 (3) : 97-98.</t>
  </si>
  <si>
    <t>HAZET G., 1992b. Observations d'Odonates sur l'étang de Loperhet (Département du Morbihan). Martinia, 8 (4) : 93-94.</t>
  </si>
  <si>
    <t>HEIDEMANN H., 1991. Notes sur le comportement de quelques Odonates. Martinia, 7 (2) : 29-35.</t>
  </si>
  <si>
    <t>HENNEQUIN E. 2009a. Les Odonates d’un site remarquable du Limousin : la tourbière-étang de Chabannes (Tarnac-Saint-Merd-les-Oussines, Corrèze). Martinia, 25 (2) : 66-72.</t>
  </si>
  <si>
    <t>JACQUEMIN G., 2005. A propos de l’identification à distance des Odonates adultes. Martinia, 21 (2) : 47-50.</t>
  </si>
  <si>
    <t>JOURDE P., 2000. Nouvelles données de captures d'Odonates par un végétal non carnivore. Martinia, 16 (1) : 3-7.</t>
  </si>
  <si>
    <t>JOURDE P., 2004. Densités remarquables d’Odonates en val de Seugne (Département de Charente-Maritime). Martinia, 20 (1) : 7-12.</t>
  </si>
  <si>
    <t>KRIEG-JACQUIER R., GRAND D., MORA F., 2010. Fragments odonatologiques sur le Doubs, 2009 (Régions Franche-Comté et Bourgogne). Martinia, 26 (1-2) : 41-47.</t>
  </si>
  <si>
    <t>LAMBRET P., 2011c. Rejet d’une proie capturée par un Zygoptère (Odonata) et implication en terme de chemioréception. Martinia, 27 (2) : 141-142.</t>
  </si>
  <si>
    <t>LEVASSEUR M., 2006a. Prospection odonatologique de quelques milieux intéressants de la Martinique. Martinia, 22 (2) : 83-88.</t>
  </si>
  <si>
    <t>LEVASSEUR M., 2006b. Le comportement d’immersion partielle, brève et répétée en vol chez les Odonates. Martinia, 22 (3) : 143-144.</t>
  </si>
  <si>
    <t>LEVASSEUR M., 2007b. Observation et collection d'Odonates du Malawi (Afrique australe). Martinia, 23 (1) : 13-22.</t>
  </si>
  <si>
    <t>LOHR M., 2003. Étude faunistique des Odonates des plaines alluviales de l’Allier et de quelques affluents au nord-ouest de Moulins (Départements de l’Allier, du Cher et de la Nièvre). Martinia, 19 (4) : 123-148.</t>
  </si>
  <si>
    <t>MACHET P., 1989. Nouvelles philatéliques. Martinia, 5 (3) : 84.</t>
  </si>
  <si>
    <t>MACHET P., 1993. Rubrique philatélique. Martinia, 9 (1) : 26-28.</t>
  </si>
  <si>
    <t>MACHET P., 2004. Liste actualisée des Odonates de la Guyane française. Martinia, 20 (3) : 145-149. [Voir aussi Errata, Martinia, 20 (4) : 210]</t>
  </si>
  <si>
    <t>MACHET P., 1988a. A propos du "Livre des Insectes" illustré par Utamaro. Martinia, 4 (3) : 77-78.</t>
  </si>
  <si>
    <t>MACHET P., 1988b. Nouvelles philatéliques. Martinia, 4 (1) : 32.</t>
  </si>
  <si>
    <t>MACHET P., 1988c. Nouvelles philatéliques. Martinia, 4 (3) : 83-84.</t>
  </si>
  <si>
    <t>MACHET P., 1990c. Nouvelles philatéliques. Martinia, 6 (4) : 99-100.</t>
  </si>
  <si>
    <t>MACHET P., 1991a. Note complémentaire concernant l'article de J. d'Aguilar et M. Yoshida. Martinia, 7 (1) : 4- 5.</t>
  </si>
  <si>
    <t>MACHET P., 1991b. Nouvelles philatéliques. Martinia, 7 (3) : 67-68.</t>
  </si>
  <si>
    <t>MACHET P., 1992a. Les Odonates du sud-ouest du département de l'Orne, région d'Alençon/Domfront. Résumé bibliographique et données actuelles. Martinia, 8 (1) : 3-6.</t>
  </si>
  <si>
    <t>MACHET P., 1992b. Nouvelles philatéliques. Martinia, 8 (1) : 31-32.</t>
  </si>
  <si>
    <t>MACHET P., 1992c. Nouvelles philatéliques : Enfin un timbre français ! ... Martinia, 8 (2) : 56.</t>
  </si>
  <si>
    <t>MAILLET G., 2000. Note pratique sur l'observation des libellules et l'utilisation d'une pochette en plastique. Martinia, 16 (4) : 171-173.</t>
  </si>
  <si>
    <t>MALE-MALHERBE E., CAUPENNE M., 2001. Le point sur six Odonates remarquables de Brenne (département de l’Indre). Martinia, 17 (3) : 111-114.</t>
  </si>
  <si>
    <t>MANACH A., 1988. Quelques araignées prédatrices de libellules. Martinia, 4 (1) : 7-9.</t>
  </si>
  <si>
    <t>MARIE A., 1998. Les Odonates des Hautes-Alpes et du Haut-Dauphiné. Martinia, 14 (3) : 95-102.</t>
  </si>
  <si>
    <t>MASHAAL M., 1996. Internet et l’Odonatologie. Martinia, 12 (4) : 109-111.</t>
  </si>
  <si>
    <t>MASHAAL M., 2000. Brefs souvenirs odonatologiques de Guadeloupe, Martinique et Réunion. Martinia, 16 (3) : 123-126.</t>
  </si>
  <si>
    <t>MEURGEY F., 1997. Les piscines : un milieu non conventionnel de ponte pour les Odonates. Martinia, 13 (4) : 107-109.</t>
  </si>
  <si>
    <t>NOORDIJK J., DE WITH N., 2008. Les Odonates de la vallée du Liort avec quelques notes sur la gestion conservatoire (département de l’Aveyron). Martinia, 24 (4) : 143-150.</t>
  </si>
  <si>
    <t>RANGDE P., 2006. Étude biographique sur la vie et l’œuvre de René Martin (1846-1925). Martinia, 22 (1) : 13-35.</t>
  </si>
  <si>
    <t>STORCK F., 1998. Étude odonatologique de l'espace naturel de la plaine de Sorques : saison 1997 (Département de la Seine-et-Marne). Martinia, 14 (1) : 23-29.</t>
  </si>
  <si>
    <t>STORCK F., 2009. Les Odonates de la réserve naturelle du Plan de Tuéda : bilan des connaissances (Les Allues, Savoie). Martinia, 25 (3) : 103-115.</t>
  </si>
  <si>
    <r>
      <t>COPPA G., 1989c. Note sur le vol d'</t>
    </r>
    <r>
      <rPr>
        <i/>
        <sz val="11"/>
        <color theme="1"/>
        <rFont val="Calibri"/>
        <family val="2"/>
        <scheme val="minor"/>
      </rPr>
      <t xml:space="preserve">Epitheca bimaculata </t>
    </r>
    <r>
      <rPr>
        <sz val="11"/>
        <color theme="1"/>
        <rFont val="Calibri"/>
        <family val="2"/>
        <scheme val="minor"/>
      </rPr>
      <t>(Charpentier, 1825) (Odonata, Anisoptera : Corduliidae). Martinia, 5 (3) : 69-73.</t>
    </r>
  </si>
  <si>
    <r>
      <t>COPPA G., 1991a. Notes sur l'émergence d'</t>
    </r>
    <r>
      <rPr>
        <i/>
        <sz val="11"/>
        <color theme="1"/>
        <rFont val="Calibri"/>
        <family val="2"/>
        <scheme val="minor"/>
      </rPr>
      <t xml:space="preserve">Epitheca bimaculata </t>
    </r>
    <r>
      <rPr>
        <sz val="11"/>
        <color theme="1"/>
        <rFont val="Calibri"/>
        <family val="2"/>
        <scheme val="minor"/>
      </rPr>
      <t>(Charpentier) (Odonata : Corduliidae). Martinia, 7 (1) : 7-16.</t>
    </r>
  </si>
  <si>
    <r>
      <t>COPPA G., 1991b. Note sur la durée de l'émergence d'</t>
    </r>
    <r>
      <rPr>
        <i/>
        <sz val="11"/>
        <color theme="1"/>
        <rFont val="Calibri"/>
        <family val="2"/>
        <scheme val="minor"/>
      </rPr>
      <t>Epitheca bimaculata</t>
    </r>
    <r>
      <rPr>
        <sz val="11"/>
        <color theme="1"/>
        <rFont val="Calibri"/>
        <family val="2"/>
        <scheme val="minor"/>
      </rPr>
      <t xml:space="preserve"> (Charpentier) (Odonata : Corduliidae). Martinia, 7 (3) : 53-57.</t>
    </r>
  </si>
  <si>
    <r>
      <t xml:space="preserve">COPPA G., 1993a. Nouvelles observations de </t>
    </r>
    <r>
      <rPr>
        <i/>
        <sz val="11"/>
        <color theme="1"/>
        <rFont val="Calibri"/>
        <family val="2"/>
        <scheme val="minor"/>
      </rPr>
      <t xml:space="preserve">Cordulegaster bidentata </t>
    </r>
    <r>
      <rPr>
        <sz val="11"/>
        <color theme="1"/>
        <rFont val="Calibri"/>
        <family val="2"/>
        <scheme val="minor"/>
      </rPr>
      <t>Selys, 1843 dans le département des Ardennes (Odonata, Anisoptera, Cordulegastridae). Martinia, 9 (3) : 53-55.</t>
    </r>
  </si>
  <si>
    <r>
      <t>COUPRY Y., 2002. Observation d’une attaque d’</t>
    </r>
    <r>
      <rPr>
        <i/>
        <sz val="11"/>
        <color theme="1"/>
        <rFont val="Calibri"/>
        <family val="2"/>
        <scheme val="minor"/>
      </rPr>
      <t xml:space="preserve">Anax imperator </t>
    </r>
    <r>
      <rPr>
        <sz val="11"/>
        <color theme="1"/>
        <rFont val="Calibri"/>
        <family val="2"/>
        <scheme val="minor"/>
      </rPr>
      <t xml:space="preserve">Leach, 1815 sur </t>
    </r>
    <r>
      <rPr>
        <i/>
        <sz val="11"/>
        <color theme="1"/>
        <rFont val="Calibri"/>
        <family val="2"/>
        <scheme val="minor"/>
      </rPr>
      <t xml:space="preserve">Cordulegaster boltonii </t>
    </r>
    <r>
      <rPr>
        <sz val="11"/>
        <color theme="1"/>
        <rFont val="Calibri"/>
        <family val="2"/>
        <scheme val="minor"/>
      </rPr>
      <t>(Donovan, 1807). Martinia, 18 (4) : 146.</t>
    </r>
  </si>
  <si>
    <r>
      <t>DESBORDES F., 1995. Observation de l'émergence d'</t>
    </r>
    <r>
      <rPr>
        <i/>
        <sz val="11"/>
        <color theme="1"/>
        <rFont val="Calibri"/>
        <family val="2"/>
        <scheme val="minor"/>
      </rPr>
      <t xml:space="preserve">Aeshna cyanea </t>
    </r>
    <r>
      <rPr>
        <sz val="11"/>
        <color theme="1"/>
        <rFont val="Calibri"/>
        <family val="2"/>
        <scheme val="minor"/>
      </rPr>
      <t>(Müller, 1764) en altitude (Odonata, Anisoptera, Aeshnidae). Martinia, 11 (1) : 12.</t>
    </r>
  </si>
  <si>
    <r>
      <t xml:space="preserve">GUERBAA K., BARATAUD J., 2002. Découverte de </t>
    </r>
    <r>
      <rPr>
        <i/>
        <sz val="11"/>
        <color theme="1"/>
        <rFont val="Calibri"/>
        <family val="2"/>
        <scheme val="minor"/>
      </rPr>
      <t xml:space="preserve">Cordulegaster bidentata </t>
    </r>
    <r>
      <rPr>
        <sz val="11"/>
        <color theme="1"/>
        <rFont val="Calibri"/>
        <family val="2"/>
        <scheme val="minor"/>
      </rPr>
      <t>Selys, 1843 dans le département de la Haute-Vienne (Odonata, Anisoptera, Cordulegastridae). Martinia, 18 (2) : 66.</t>
    </r>
  </si>
  <si>
    <r>
      <t xml:space="preserve">GUERBAA K., LOLIVE N., 2005. Redécouverte de </t>
    </r>
    <r>
      <rPr>
        <i/>
        <sz val="11"/>
        <color theme="1"/>
        <rFont val="Calibri"/>
        <family val="2"/>
        <scheme val="minor"/>
      </rPr>
      <t xml:space="preserve">Somatochlora flavomaculata </t>
    </r>
    <r>
      <rPr>
        <sz val="11"/>
        <color theme="1"/>
        <rFont val="Calibri"/>
        <family val="2"/>
        <scheme val="minor"/>
      </rPr>
      <t>(Vander Linden, 1825) dans le département de la Haute-Vienne (Odonata, Anisoptera, Corduliidae). Martinia, 21 (3) : 108.</t>
    </r>
  </si>
  <si>
    <r>
      <t xml:space="preserve">GUERBAA K., LOLIVE N., 2006. Redécouverte de </t>
    </r>
    <r>
      <rPr>
        <i/>
        <sz val="11"/>
        <color theme="1"/>
        <rFont val="Calibri"/>
        <family val="2"/>
        <scheme val="minor"/>
      </rPr>
      <t xml:space="preserve">Libellula fulva </t>
    </r>
    <r>
      <rPr>
        <sz val="11"/>
        <color theme="1"/>
        <rFont val="Calibri"/>
        <family val="2"/>
        <scheme val="minor"/>
      </rPr>
      <t>Müller, 1764 en Limousin (Odonata, Anisoptera, Libellulidae). Martinia, 22 (4) : 172.</t>
    </r>
  </si>
  <si>
    <r>
      <t xml:space="preserve">HAZET G., 1992a. </t>
    </r>
    <r>
      <rPr>
        <i/>
        <sz val="11"/>
        <color theme="1"/>
        <rFont val="Calibri"/>
        <family val="2"/>
        <scheme val="minor"/>
      </rPr>
      <t xml:space="preserve">Crocothemis erythraea </t>
    </r>
    <r>
      <rPr>
        <sz val="11"/>
        <color theme="1"/>
        <rFont val="Calibri"/>
        <family val="2"/>
        <scheme val="minor"/>
      </rPr>
      <t xml:space="preserve">(Brullé, 1832) et </t>
    </r>
    <r>
      <rPr>
        <i/>
        <sz val="11"/>
        <color theme="1"/>
        <rFont val="Calibri"/>
        <family val="2"/>
        <scheme val="minor"/>
      </rPr>
      <t xml:space="preserve">Sympetrum fonscolombii </t>
    </r>
    <r>
      <rPr>
        <sz val="11"/>
        <color theme="1"/>
        <rFont val="Calibri"/>
        <family val="2"/>
        <scheme val="minor"/>
      </rPr>
      <t>(Selys, 1840) nouveaux pour le département du Calvados (Odonata, Anisoptera, Libellulidae). Martinia, 8 (3) : 68-69.</t>
    </r>
  </si>
  <si>
    <r>
      <t xml:space="preserve">HELITAS N., 2016. Prédation d’un néonate de </t>
    </r>
    <r>
      <rPr>
        <i/>
        <sz val="11"/>
        <color theme="1"/>
        <rFont val="Calibri"/>
        <family val="2"/>
        <scheme val="minor"/>
      </rPr>
      <t>Chalcolestes viridis</t>
    </r>
    <r>
      <rPr>
        <sz val="11"/>
        <color theme="1"/>
        <rFont val="Calibri"/>
        <family val="2"/>
        <scheme val="minor"/>
      </rPr>
      <t xml:space="preserve"> par </t>
    </r>
    <r>
      <rPr>
        <i/>
        <sz val="11"/>
        <color theme="1"/>
        <rFont val="Calibri"/>
        <family val="2"/>
        <scheme val="minor"/>
      </rPr>
      <t>Ischnura elegans</t>
    </r>
    <r>
      <rPr>
        <sz val="11"/>
        <color theme="1"/>
        <rFont val="Calibri"/>
        <family val="2"/>
        <scheme val="minor"/>
      </rPr>
      <t xml:space="preserve"> (Odonata : Lestidae, Coenagrionidae). Martinia, 32 (2) : 90-91.</t>
    </r>
  </si>
  <si>
    <r>
      <t xml:space="preserve">HOUARD X., ARCHERAY C., 2005. Première observation en Normandie de </t>
    </r>
    <r>
      <rPr>
        <i/>
        <sz val="11"/>
        <color theme="1"/>
        <rFont val="Calibri"/>
        <family val="2"/>
        <scheme val="minor"/>
      </rPr>
      <t xml:space="preserve">Sympetrum pedemontanum </t>
    </r>
    <r>
      <rPr>
        <sz val="11"/>
        <color theme="1"/>
        <rFont val="Calibri"/>
        <family val="2"/>
        <scheme val="minor"/>
      </rPr>
      <t>(Allioni, 1766) à Lyons-la-Forêt (Eure) dans le bassin de l’Andelle (Odonata, Anisoptera, Libellulidae). Martinia, 21 (4) : 151-156.</t>
    </r>
  </si>
  <si>
    <r>
      <t>HOUARD X., LORTHIOIS M., 2010. Premiers indices formels d'autochtonie d'</t>
    </r>
    <r>
      <rPr>
        <i/>
        <sz val="11"/>
        <color theme="1"/>
        <rFont val="Calibri"/>
        <family val="2"/>
        <scheme val="minor"/>
      </rPr>
      <t xml:space="preserve">Anax parthenope </t>
    </r>
    <r>
      <rPr>
        <sz val="11"/>
        <color theme="1"/>
        <rFont val="Calibri"/>
        <family val="2"/>
        <scheme val="minor"/>
      </rPr>
      <t>(Selys, 1839) en Haute-Normandie (Odonata, Anisoptera : Aeshnidae). Martinia, 26 (1-2) : 39-40.</t>
    </r>
  </si>
  <si>
    <r>
      <t xml:space="preserve">HUBERT S., 1999. Présence de </t>
    </r>
    <r>
      <rPr>
        <i/>
        <sz val="11"/>
        <color theme="1"/>
        <rFont val="Calibri"/>
        <family val="2"/>
        <scheme val="minor"/>
      </rPr>
      <t xml:space="preserve">Gomphus graslinii </t>
    </r>
    <r>
      <rPr>
        <sz val="11"/>
        <color theme="1"/>
        <rFont val="Calibri"/>
        <family val="2"/>
        <scheme val="minor"/>
      </rPr>
      <t>(Rambur, 1842) dans le département de la Sarthe.</t>
    </r>
    <r>
      <rPr>
        <i/>
        <sz val="11"/>
        <color theme="1"/>
        <rFont val="Calibri"/>
        <family val="2"/>
        <scheme val="minor"/>
      </rPr>
      <t xml:space="preserve"> </t>
    </r>
    <r>
      <rPr>
        <sz val="11"/>
        <color theme="1"/>
        <rFont val="Calibri"/>
        <family val="2"/>
        <scheme val="minor"/>
      </rPr>
      <t>Martinia, 15 (3) : 83-84.</t>
    </r>
  </si>
  <si>
    <r>
      <t xml:space="preserve">HUON F., DIEU E., 2011. Observations de </t>
    </r>
    <r>
      <rPr>
        <i/>
        <sz val="11"/>
        <color theme="1"/>
        <rFont val="Calibri"/>
        <family val="2"/>
        <scheme val="minor"/>
      </rPr>
      <t xml:space="preserve">Coenagrion mercuriale </t>
    </r>
    <r>
      <rPr>
        <sz val="11"/>
        <color theme="1"/>
        <rFont val="Calibri"/>
        <family val="2"/>
        <scheme val="minor"/>
      </rPr>
      <t xml:space="preserve">(Charpentier, 1840) et de </t>
    </r>
    <r>
      <rPr>
        <i/>
        <sz val="11"/>
        <color theme="1"/>
        <rFont val="Calibri"/>
        <family val="2"/>
        <scheme val="minor"/>
      </rPr>
      <t xml:space="preserve">Cordulegaster boltonii </t>
    </r>
    <r>
      <rPr>
        <sz val="11"/>
        <color theme="1"/>
        <rFont val="Calibri"/>
        <family val="2"/>
        <scheme val="minor"/>
      </rPr>
      <t>(Donovan, 1807) à Fontenay-le-Fleury (Département des Yvelines). Martinia, 27 (2) : 139-140.</t>
    </r>
  </si>
  <si>
    <t>ICHTER J., KRIEG-JACQUIER R., DE KNIJF G., 2016. The dragonfly fauna of the Aude department (France): contribution of the ECOO 2014 post-congress field trip. Martinia, 32 (1) : 9-24.</t>
  </si>
  <si>
    <r>
      <t xml:space="preserve">JACQUEMIN G., 1989. A propos d'une population de </t>
    </r>
    <r>
      <rPr>
        <i/>
        <sz val="11"/>
        <color theme="1"/>
        <rFont val="Calibri"/>
        <family val="2"/>
        <scheme val="minor"/>
      </rPr>
      <t xml:space="preserve">Somatochlora arctica </t>
    </r>
    <r>
      <rPr>
        <sz val="11"/>
        <color theme="1"/>
        <rFont val="Calibri"/>
        <family val="2"/>
        <scheme val="minor"/>
      </rPr>
      <t>(Zetterstedt, 1840) dans le Nord- Est de la France (Odonata, Anisoptera : Corduliidae). Martinia, 5 (1) : 9-15.</t>
    </r>
  </si>
  <si>
    <r>
      <t xml:space="preserve">JACQUEMIN G., 1998. </t>
    </r>
    <r>
      <rPr>
        <i/>
        <sz val="11"/>
        <color theme="1"/>
        <rFont val="Calibri"/>
        <family val="2"/>
        <scheme val="minor"/>
      </rPr>
      <t xml:space="preserve">Hemianax ephippiger </t>
    </r>
    <r>
      <rPr>
        <sz val="11"/>
        <color theme="1"/>
        <rFont val="Calibri"/>
        <family val="2"/>
        <scheme val="minor"/>
      </rPr>
      <t>(Burmeister, 1839) dans le Roussillon en août 1997 (Odonata, Anisoptera, Aeshnidae). Martinia, 14 (3) : 93.</t>
    </r>
  </si>
  <si>
    <r>
      <t>JACQUEMIN G., 1992. The British Dragonfly Society.</t>
    </r>
    <r>
      <rPr>
        <i/>
        <sz val="11"/>
        <color theme="1"/>
        <rFont val="Calibri"/>
        <family val="2"/>
        <scheme val="minor"/>
      </rPr>
      <t xml:space="preserve"> </t>
    </r>
    <r>
      <rPr>
        <sz val="11"/>
        <color theme="1"/>
        <rFont val="Calibri"/>
        <family val="2"/>
        <scheme val="minor"/>
      </rPr>
      <t>Martinia, 8 (3) : 73-75.</t>
    </r>
  </si>
  <si>
    <r>
      <t>JACQUEMIN G., 2000. Une petite collection d'Odonates de la Guadeloupe.</t>
    </r>
    <r>
      <rPr>
        <i/>
        <sz val="11"/>
        <color theme="1"/>
        <rFont val="Calibri"/>
        <family val="2"/>
        <scheme val="minor"/>
      </rPr>
      <t xml:space="preserve"> </t>
    </r>
    <r>
      <rPr>
        <sz val="11"/>
        <color theme="1"/>
        <rFont val="Calibri"/>
        <family val="2"/>
        <scheme val="minor"/>
      </rPr>
      <t>Martinia,</t>
    </r>
    <r>
      <rPr>
        <i/>
        <sz val="11"/>
        <color theme="1"/>
        <rFont val="Calibri"/>
        <family val="2"/>
        <scheme val="minor"/>
      </rPr>
      <t xml:space="preserve"> </t>
    </r>
    <r>
      <rPr>
        <sz val="11"/>
        <color theme="1"/>
        <rFont val="Calibri"/>
        <family val="2"/>
        <scheme val="minor"/>
      </rPr>
      <t>16 (3) : 100.</t>
    </r>
  </si>
  <si>
    <r>
      <t xml:space="preserve">JOLIVET S., VAILLANT F., GRUWIER X., 1999. Développement larvaire de </t>
    </r>
    <r>
      <rPr>
        <i/>
        <sz val="11"/>
        <color theme="1"/>
        <rFont val="Calibri"/>
        <family val="2"/>
        <scheme val="minor"/>
      </rPr>
      <t xml:space="preserve">Sympetrum fonscolombii </t>
    </r>
    <r>
      <rPr>
        <sz val="11"/>
        <color theme="1"/>
        <rFont val="Calibri"/>
        <family val="2"/>
        <scheme val="minor"/>
      </rPr>
      <t>(Selys, 1840) constaté en Ile-de-France (Réserve Naturelle de Saint-Quentin-en-Yvelines) (Odonata, Anisoptera, Libellulidae). Martinia, 15 (1) : 14.</t>
    </r>
  </si>
  <si>
    <r>
      <t xml:space="preserve">JOURDAIN B., 2004. Découverte de </t>
    </r>
    <r>
      <rPr>
        <i/>
        <sz val="11"/>
        <color theme="1"/>
        <rFont val="Calibri"/>
        <family val="2"/>
        <scheme val="minor"/>
      </rPr>
      <t xml:space="preserve">Macromia splendens </t>
    </r>
    <r>
      <rPr>
        <sz val="11"/>
        <color theme="1"/>
        <rFont val="Calibri"/>
        <family val="2"/>
        <scheme val="minor"/>
      </rPr>
      <t>(Pictet, 1843) en Gironde (Odonata, Anisoptera, Macromiidae). Martinia, 20 (4) : 194-196.</t>
    </r>
  </si>
  <si>
    <r>
      <t xml:space="preserve">JOURDAIN B., 2005. Première mention de </t>
    </r>
    <r>
      <rPr>
        <i/>
        <sz val="11"/>
        <color theme="1"/>
        <rFont val="Calibri"/>
        <family val="2"/>
        <scheme val="minor"/>
      </rPr>
      <t xml:space="preserve">Trithemis annulata </t>
    </r>
    <r>
      <rPr>
        <sz val="11"/>
        <color theme="1"/>
        <rFont val="Calibri"/>
        <family val="2"/>
        <scheme val="minor"/>
      </rPr>
      <t>(Palisot de Beauvois, 1807) en Gironde (Odonata, Anisoptera, Libellulidae). Martinia, 21 (3) : 114.</t>
    </r>
  </si>
  <si>
    <r>
      <t xml:space="preserve">JOURDE P., HUSSEY R., 2006. Première mention de </t>
    </r>
    <r>
      <rPr>
        <i/>
        <sz val="11"/>
        <color theme="1"/>
        <rFont val="Calibri"/>
        <family val="2"/>
        <scheme val="minor"/>
      </rPr>
      <t xml:space="preserve">Trithemis annulata </t>
    </r>
    <r>
      <rPr>
        <sz val="11"/>
        <color theme="1"/>
        <rFont val="Calibri"/>
        <family val="2"/>
        <scheme val="minor"/>
      </rPr>
      <t>(Palisot de Beauvois, 1805) en Charente-Maritime (Odonata, Anisoptera, Libellulidae). Martinia, 22 (2) : 71-72.</t>
    </r>
  </si>
  <si>
    <r>
      <t xml:space="preserve">JOURDE P., HUSSEY R., 2007. Quelques cas d’émergences distantes de l’eau chez </t>
    </r>
    <r>
      <rPr>
        <i/>
        <sz val="11"/>
        <color theme="1"/>
        <rFont val="Calibri"/>
        <family val="2"/>
        <scheme val="minor"/>
      </rPr>
      <t xml:space="preserve">Ladona fulva </t>
    </r>
    <r>
      <rPr>
        <sz val="11"/>
        <color theme="1"/>
        <rFont val="Calibri"/>
        <family val="2"/>
        <scheme val="minor"/>
      </rPr>
      <t xml:space="preserve">(Müller, 1764) et </t>
    </r>
    <r>
      <rPr>
        <i/>
        <sz val="11"/>
        <color theme="1"/>
        <rFont val="Calibri"/>
        <family val="2"/>
        <scheme val="minor"/>
      </rPr>
      <t xml:space="preserve">Orthetrum albistylum </t>
    </r>
    <r>
      <rPr>
        <sz val="11"/>
        <color theme="1"/>
        <rFont val="Calibri"/>
        <family val="2"/>
        <scheme val="minor"/>
      </rPr>
      <t>(Selys, 1848) (Odonata, Anisoptera, Libellulidae). Martinia, 23 (2) : 67-69.</t>
    </r>
  </si>
  <si>
    <r>
      <t xml:space="preserve">JOURDE P., LALUQUE O., 2006. Comportement territorial et ponte en milieu lentique chez </t>
    </r>
    <r>
      <rPr>
        <i/>
        <sz val="11"/>
        <color theme="1"/>
        <rFont val="Calibri"/>
        <family val="2"/>
        <scheme val="minor"/>
      </rPr>
      <t xml:space="preserve">Macromia splendens </t>
    </r>
    <r>
      <rPr>
        <sz val="11"/>
        <color theme="1"/>
        <rFont val="Calibri"/>
        <family val="2"/>
        <scheme val="minor"/>
      </rPr>
      <t>(Pictet, 1843) dans le centre-ouest de la France (Odonata, Anisoptera, Macromiidae). Martinia, 22 (4) : 187-190.</t>
    </r>
  </si>
  <si>
    <r>
      <t xml:space="preserve">JOURDE P., PERRET B., 2006. </t>
    </r>
    <r>
      <rPr>
        <i/>
        <sz val="11"/>
        <color theme="1"/>
        <rFont val="Calibri"/>
        <family val="2"/>
        <scheme val="minor"/>
      </rPr>
      <t xml:space="preserve">Sympetrum flaveolum </t>
    </r>
    <r>
      <rPr>
        <sz val="11"/>
        <color theme="1"/>
        <rFont val="Calibri"/>
        <family val="2"/>
        <scheme val="minor"/>
      </rPr>
      <t>(L., 1758), nouvelle donnée pour le Poitou-Charentes et statut récent dans les plaines de l’Ouest de la France (Odonata, Anisoptera, Libellulidae). Martinia, 22 (3) : 135-142.</t>
    </r>
  </si>
  <si>
    <r>
      <t>JULIAND C., JULIAND P., 1994. L'identification des exuvies d'</t>
    </r>
    <r>
      <rPr>
        <i/>
        <sz val="11"/>
        <color theme="1"/>
        <rFont val="Calibri"/>
        <family val="2"/>
        <scheme val="minor"/>
      </rPr>
      <t xml:space="preserve">Onychogomphus forcipatus forcipatus </t>
    </r>
    <r>
      <rPr>
        <sz val="11"/>
        <color theme="1"/>
        <rFont val="Calibri"/>
        <family val="2"/>
        <scheme val="minor"/>
      </rPr>
      <t>(L., 1758) et d'</t>
    </r>
    <r>
      <rPr>
        <i/>
        <sz val="11"/>
        <color theme="1"/>
        <rFont val="Calibri"/>
        <family val="2"/>
        <scheme val="minor"/>
      </rPr>
      <t xml:space="preserve">Onychogomphus forcipatus unguiculatus </t>
    </r>
    <r>
      <rPr>
        <sz val="11"/>
        <color theme="1"/>
        <rFont val="Calibri"/>
        <family val="2"/>
        <scheme val="minor"/>
      </rPr>
      <t>(Vander Linden, 1820). Martinia, 10 (1) : 3-5.</t>
    </r>
  </si>
  <si>
    <r>
      <t xml:space="preserve">LUGLIA M., LUGLIA T., 2004. </t>
    </r>
    <r>
      <rPr>
        <i/>
        <sz val="11"/>
        <color theme="1"/>
        <rFont val="Calibri"/>
        <family val="2"/>
        <scheme val="minor"/>
      </rPr>
      <t xml:space="preserve">Sympetrum fonscolombii </t>
    </r>
    <r>
      <rPr>
        <sz val="11"/>
        <color theme="1"/>
        <rFont val="Calibri"/>
        <family val="2"/>
        <scheme val="minor"/>
      </rPr>
      <t>(Selys, 1840) victime de Gerris costae Herrich- Schäeffer, 1853 dans un lac alpin (Odonata, Libellulidae - Hemiptera, Gerridae). Martinia, 20 (3) : 141-144.</t>
    </r>
  </si>
  <si>
    <r>
      <t>LUGLIA M., LUGLIA T., 2002. Comptage de larves d’</t>
    </r>
    <r>
      <rPr>
        <i/>
        <sz val="11"/>
        <color theme="1"/>
        <rFont val="Calibri"/>
        <family val="2"/>
        <scheme val="minor"/>
      </rPr>
      <t xml:space="preserve">Aeshna cyanea </t>
    </r>
    <r>
      <rPr>
        <sz val="11"/>
        <color theme="1"/>
        <rFont val="Calibri"/>
        <family val="2"/>
        <scheme val="minor"/>
      </rPr>
      <t>(Müller, 1764). Martinia, 18 (1) : 28.</t>
    </r>
  </si>
  <si>
    <r>
      <t xml:space="preserve">LOHR M., 2000. Reproduction de </t>
    </r>
    <r>
      <rPr>
        <i/>
        <sz val="11"/>
        <color theme="1"/>
        <rFont val="Calibri"/>
        <family val="2"/>
        <scheme val="minor"/>
      </rPr>
      <t xml:space="preserve">Trithemis annulata </t>
    </r>
    <r>
      <rPr>
        <sz val="11"/>
        <color theme="1"/>
        <rFont val="Calibri"/>
        <family val="2"/>
        <scheme val="minor"/>
      </rPr>
      <t>(Palisot de Beauvois, 1805) dans le département des Pyrénées-Orientales (Odonata, Libellulidae). Martinia, 16 (2) : 51-52.</t>
    </r>
  </si>
  <si>
    <r>
      <t xml:space="preserve">LEVASSEUR M., 2006c. Découverte d'un </t>
    </r>
    <r>
      <rPr>
        <i/>
        <sz val="11"/>
        <color theme="1"/>
        <rFont val="Calibri"/>
        <family val="2"/>
        <scheme val="minor"/>
      </rPr>
      <t xml:space="preserve">Paragomphus sp. </t>
    </r>
    <r>
      <rPr>
        <sz val="11"/>
        <color theme="1"/>
        <rFont val="Calibri"/>
        <family val="2"/>
        <scheme val="minor"/>
      </rPr>
      <t>sur l'île d'Anjouan, archipel des Comores (Odonata, Anisoptera, Gomphidae). Martinia, 22 (4) : 183-186.</t>
    </r>
  </si>
  <si>
    <r>
      <t xml:space="preserve">LEVASSEUR M., 2007a. Une remise de pluie pour </t>
    </r>
    <r>
      <rPr>
        <i/>
        <sz val="11"/>
        <color theme="1"/>
        <rFont val="Calibri"/>
        <family val="2"/>
        <scheme val="minor"/>
      </rPr>
      <t xml:space="preserve">Pantala flavescens </t>
    </r>
    <r>
      <rPr>
        <sz val="11"/>
        <color theme="1"/>
        <rFont val="Calibri"/>
        <family val="2"/>
        <scheme val="minor"/>
      </rPr>
      <t>(Fabricius, 1798) (Odonata, Anisoptera, Libellulidae). Martinia, 23 (1) : 8.</t>
    </r>
  </si>
  <si>
    <r>
      <t xml:space="preserve">LEVASSEUR M., 2007c. Un abreuvoir original pour </t>
    </r>
    <r>
      <rPr>
        <i/>
        <sz val="11"/>
        <color theme="1"/>
        <rFont val="Calibri"/>
        <family val="2"/>
        <scheme val="minor"/>
      </rPr>
      <t xml:space="preserve">Anax parthenope </t>
    </r>
    <r>
      <rPr>
        <sz val="11"/>
        <color theme="1"/>
        <rFont val="Calibri"/>
        <family val="2"/>
        <scheme val="minor"/>
      </rPr>
      <t>(Selys, 1839) : la ligne du pêcheur ! (Odonata, Anisoptera, Aeshnidae). Martinia, 23 (2) : 52.</t>
    </r>
  </si>
  <si>
    <r>
      <t xml:space="preserve">LOLIVE N., GUERBAA K., 2007. La connaissance de </t>
    </r>
    <r>
      <rPr>
        <i/>
        <sz val="11"/>
        <color theme="1"/>
        <rFont val="Calibri"/>
        <family val="2"/>
        <scheme val="minor"/>
      </rPr>
      <t xml:space="preserve">Cordulegaster bidentata </t>
    </r>
    <r>
      <rPr>
        <sz val="11"/>
        <color theme="1"/>
        <rFont val="Calibri"/>
        <family val="2"/>
        <scheme val="minor"/>
      </rPr>
      <t>Selys, 1843 en Limousin affinée par une méthode de recherche des larves (Odonata, Anisoptera, Cordulegastridae). Martinia, 23 (1) : 3-8.</t>
    </r>
  </si>
  <si>
    <t>LOLIVE N., ROQUES T., 2015. Découverte d’une nouvelle de station de Coenagrion lunulatum dans le sud-ouest du massif cantalien (Odonata : Coenagrionidae). Martinia, 31 (1) : 47-48.</t>
  </si>
  <si>
    <t>LOUBOUTIN B., CHERPITEL T., 2019. Utilisation de plantes invasives par des insectes aquatiques : les libellules à ponte endophytique (Odonata). Martinia, 34 (1-2) : 35-55.</t>
  </si>
  <si>
    <r>
      <t xml:space="preserve">LEROY T., GIRAUD A., 2004. </t>
    </r>
    <r>
      <rPr>
        <i/>
        <sz val="11"/>
        <color theme="1"/>
        <rFont val="Calibri"/>
        <family val="2"/>
        <scheme val="minor"/>
      </rPr>
      <t xml:space="preserve">Platycnemis latipes </t>
    </r>
    <r>
      <rPr>
        <sz val="11"/>
        <color theme="1"/>
        <rFont val="Calibri"/>
        <family val="2"/>
        <scheme val="minor"/>
      </rPr>
      <t xml:space="preserve">Rambur, 1842 et </t>
    </r>
    <r>
      <rPr>
        <i/>
        <sz val="11"/>
        <color theme="1"/>
        <rFont val="Calibri"/>
        <family val="2"/>
        <scheme val="minor"/>
      </rPr>
      <t xml:space="preserve">Gomphus graslinii </t>
    </r>
    <r>
      <rPr>
        <sz val="11"/>
        <color theme="1"/>
        <rFont val="Calibri"/>
        <family val="2"/>
        <scheme val="minor"/>
      </rPr>
      <t>Rambur, 1842 : deux nouvelles espèces pour la région Auvergne (Odonata, Zygoptera, Platycnemididae, Anisoptera, Gomphidae). Martinia, 20 (1) : 25-28.</t>
    </r>
  </si>
  <si>
    <r>
      <t xml:space="preserve">LOLIVE N., HENNEQUIN E., 2007. Découverte d’un site de première importance pour le genre </t>
    </r>
    <r>
      <rPr>
        <i/>
        <sz val="11"/>
        <color theme="1"/>
        <rFont val="Calibri"/>
        <family val="2"/>
        <scheme val="minor"/>
      </rPr>
      <t xml:space="preserve">Somatochlora </t>
    </r>
    <r>
      <rPr>
        <sz val="11"/>
        <color theme="1"/>
        <rFont val="Calibri"/>
        <family val="2"/>
        <scheme val="minor"/>
      </rPr>
      <t>en Limousin (Odonata, Anisopt</t>
    </r>
    <r>
      <rPr>
        <i/>
        <sz val="11"/>
        <color theme="1"/>
        <rFont val="Calibri"/>
        <family val="2"/>
        <scheme val="minor"/>
      </rPr>
      <t xml:space="preserve">era, Corduliidae). </t>
    </r>
    <r>
      <rPr>
        <sz val="11"/>
        <color theme="1"/>
        <rFont val="Calibri"/>
        <family val="2"/>
        <scheme val="minor"/>
      </rPr>
      <t>Martinia, 23 (1) : 12.</t>
    </r>
  </si>
  <si>
    <t>LOUBOUTIN B., NICOLAS M., GAUTIER C., 2015. Redécouverte d’Ischnura graellsii en France (Odonata : Coenagrionidae). Martinia, 31 (2) : 91-102.</t>
  </si>
  <si>
    <t>LUGLIA M., LUGLIA T., DELASALLE J.-F., 2014. Bilan des prospections 2003-2009 en Guyane française avec Acanthagrion minutum nouveau pour le département (Odonata, Coenagrionidae). Martinia, 30 (2) : 75-83.</t>
  </si>
  <si>
    <r>
      <t xml:space="preserve">MACHET P., 2009. Les espèces du genre </t>
    </r>
    <r>
      <rPr>
        <i/>
        <sz val="11"/>
        <color theme="1"/>
        <rFont val="Calibri"/>
        <family val="2"/>
        <scheme val="minor"/>
      </rPr>
      <t xml:space="preserve">Perilestes </t>
    </r>
    <r>
      <rPr>
        <sz val="11"/>
        <color theme="1"/>
        <rFont val="Calibri"/>
        <family val="2"/>
        <scheme val="minor"/>
      </rPr>
      <t xml:space="preserve">Hagen </t>
    </r>
    <r>
      <rPr>
        <i/>
        <sz val="11"/>
        <color theme="1"/>
        <rFont val="Calibri"/>
        <family val="2"/>
        <scheme val="minor"/>
      </rPr>
      <t xml:space="preserve">in </t>
    </r>
    <r>
      <rPr>
        <sz val="11"/>
        <color theme="1"/>
        <rFont val="Calibri"/>
        <family val="2"/>
        <scheme val="minor"/>
      </rPr>
      <t>Selys, 1862 à la Guyane française (Odonata : Zygoptera : Perilestidae). Martinia, 25 (4) : 135-140.</t>
    </r>
  </si>
  <si>
    <r>
      <t xml:space="preserve">MACHET P., 1990a. Présence de </t>
    </r>
    <r>
      <rPr>
        <i/>
        <sz val="11"/>
        <color theme="1"/>
        <rFont val="Calibri"/>
        <family val="2"/>
        <scheme val="minor"/>
      </rPr>
      <t xml:space="preserve">Lestes macrostigma </t>
    </r>
    <r>
      <rPr>
        <sz val="11"/>
        <color theme="1"/>
        <rFont val="Calibri"/>
        <family val="2"/>
        <scheme val="minor"/>
      </rPr>
      <t>(Eversmann, 1836) dans l'Ile de Noirmoutier, Vendée (Odonata, Zygoptera : Lestidae). Martinia, 6 (1) : 17-18.</t>
    </r>
  </si>
  <si>
    <r>
      <t>MACHET P., DUQUEF M., 2004. Un visiteur inattendu, et de taille !…</t>
    </r>
    <r>
      <rPr>
        <i/>
        <sz val="11"/>
        <color theme="1"/>
        <rFont val="Calibri"/>
        <family val="2"/>
        <scheme val="minor"/>
      </rPr>
      <t xml:space="preserve">Hemianax ephippiger </t>
    </r>
    <r>
      <rPr>
        <sz val="11"/>
        <color theme="1"/>
        <rFont val="Calibri"/>
        <family val="2"/>
        <scheme val="minor"/>
      </rPr>
      <t>(Burmeister, 1839) capturé à la Guyane française. Martinia, 20 (3) : 121- 124.</t>
    </r>
  </si>
  <si>
    <r>
      <t xml:space="preserve">MALE-MALHERBE E., DEBERGE J., 1993. </t>
    </r>
    <r>
      <rPr>
        <i/>
        <sz val="11"/>
        <color theme="1"/>
        <rFont val="Calibri"/>
        <family val="2"/>
        <scheme val="minor"/>
      </rPr>
      <t xml:space="preserve">Epitheca bimaculata </t>
    </r>
    <r>
      <rPr>
        <sz val="11"/>
        <color theme="1"/>
        <rFont val="Calibri"/>
        <family val="2"/>
        <scheme val="minor"/>
      </rPr>
      <t>(Charpentier, 1825) nouveau pour le département de l'Indre. Martinia, 9 (4) : 86.</t>
    </r>
  </si>
  <si>
    <r>
      <t xml:space="preserve">MANACH A., 1991. Observation de </t>
    </r>
    <r>
      <rPr>
        <i/>
        <sz val="11"/>
        <color theme="1"/>
        <rFont val="Calibri"/>
        <family val="2"/>
        <scheme val="minor"/>
      </rPr>
      <t xml:space="preserve">Boyeria irene </t>
    </r>
    <r>
      <rPr>
        <sz val="11"/>
        <color theme="1"/>
        <rFont val="Calibri"/>
        <family val="2"/>
        <scheme val="minor"/>
      </rPr>
      <t>(Fonscolombe) dans le Finistère, ou de l'intérêt et des sorties crépusculaires. (Odonata : Aeshnidae). Martinia, 7 (1) : 19-22.</t>
    </r>
  </si>
  <si>
    <r>
      <t>MANACH A., 1994. Captures d'</t>
    </r>
    <r>
      <rPr>
        <i/>
        <sz val="11"/>
        <color theme="1"/>
        <rFont val="Calibri"/>
        <family val="2"/>
        <scheme val="minor"/>
      </rPr>
      <t>Enallagma cyathigerum</t>
    </r>
    <r>
      <rPr>
        <sz val="11"/>
        <color theme="1"/>
        <rFont val="Calibri"/>
        <family val="2"/>
        <scheme val="minor"/>
      </rPr>
      <t xml:space="preserve"> (Charpentier, 1840) par les plantes carnivores du Genre Drosera (Odonata, Zygoptera, Coenagrionidae). Martinia, 10 (4) : 73-76.</t>
    </r>
  </si>
  <si>
    <r>
      <t xml:space="preserve">MANACH A., 1998. Prolifération de </t>
    </r>
    <r>
      <rPr>
        <i/>
        <sz val="11"/>
        <color theme="1"/>
        <rFont val="Calibri"/>
        <family val="2"/>
        <scheme val="minor"/>
      </rPr>
      <t xml:space="preserve">Sympetrum danae </t>
    </r>
    <r>
      <rPr>
        <sz val="11"/>
        <color theme="1"/>
        <rFont val="Calibri"/>
        <family val="2"/>
        <scheme val="minor"/>
      </rPr>
      <t>(Sulzer, 1776) dans une tourbière du Finistère (Odonata, Anisoptera, Libellulidae). Martinia, 14 (3) : 94.</t>
    </r>
  </si>
  <si>
    <r>
      <t xml:space="preserve">MARQUIS S., 1996. </t>
    </r>
    <r>
      <rPr>
        <i/>
        <sz val="11"/>
        <color theme="1"/>
        <rFont val="Calibri"/>
        <family val="2"/>
        <scheme val="minor"/>
      </rPr>
      <t xml:space="preserve">Sympetrum flaveolum </t>
    </r>
    <r>
      <rPr>
        <sz val="11"/>
        <color theme="1"/>
        <rFont val="Calibri"/>
        <family val="2"/>
        <scheme val="minor"/>
      </rPr>
      <t>(L., 1758), espèce nouvelle pour la Bretagne (Odonata, Anisoptera, Libellulidae). Martinia, 12 (1) : 8.</t>
    </r>
  </si>
  <si>
    <r>
      <t xml:space="preserve">MARTIN H., 2008. </t>
    </r>
    <r>
      <rPr>
        <i/>
        <sz val="11"/>
        <color theme="1"/>
        <rFont val="Calibri"/>
        <family val="2"/>
        <scheme val="minor"/>
      </rPr>
      <t xml:space="preserve">Aeshna isoceles </t>
    </r>
    <r>
      <rPr>
        <sz val="11"/>
        <color theme="1"/>
        <rFont val="Calibri"/>
        <family val="2"/>
        <scheme val="minor"/>
      </rPr>
      <t>(Müller, 1767) nouvelle espèce pour le département du Cher (Odonata, Anisoptera, Aeshnidae). Martinia, 24 (4) : 135.</t>
    </r>
  </si>
  <si>
    <t>MASSELOT G., NEL A., 2003. Les Odonates sont-ils des taxons bio-indicateurs ? Martinia, 19 (1) : 7-40.</t>
  </si>
  <si>
    <r>
      <t xml:space="preserve">MANGOT S., HESSE A.-S., 2014. Première observation de </t>
    </r>
    <r>
      <rPr>
        <i/>
        <sz val="11"/>
        <color theme="1"/>
        <rFont val="Calibri"/>
        <family val="2"/>
        <scheme val="minor"/>
      </rPr>
      <t>Gomphus graslinii</t>
    </r>
    <r>
      <rPr>
        <sz val="11"/>
        <color theme="1"/>
        <rFont val="Calibri"/>
        <family val="2"/>
        <scheme val="minor"/>
      </rPr>
      <t xml:space="preserve"> à l’état larvaire dans le département du Cher (Odonata : Gomphidae). Martinia, 30 (2) : 60-61.</t>
    </r>
  </si>
  <si>
    <r>
      <t>STALLIN P., 1986b. Migration d'Odonates dans le Parc naturel régional de Brière. Martinia, N</t>
    </r>
    <r>
      <rPr>
        <vertAlign val="superscript"/>
        <sz val="11"/>
        <color theme="1"/>
        <rFont val="Calibri"/>
        <family val="2"/>
        <scheme val="minor"/>
      </rPr>
      <t>o</t>
    </r>
    <r>
      <rPr>
        <sz val="11"/>
        <color theme="1"/>
        <rFont val="Calibri"/>
        <family val="2"/>
        <scheme val="minor"/>
      </rPr>
      <t xml:space="preserve"> 4 : 14.</t>
    </r>
  </si>
  <si>
    <r>
      <t xml:space="preserve">STALLIN P., 1986a. </t>
    </r>
    <r>
      <rPr>
        <i/>
        <sz val="11"/>
        <color theme="1"/>
        <rFont val="Calibri"/>
        <family val="2"/>
        <scheme val="minor"/>
      </rPr>
      <t xml:space="preserve">Coenagrion scitulum </t>
    </r>
    <r>
      <rPr>
        <sz val="11"/>
        <color theme="1"/>
        <rFont val="Calibri"/>
        <family val="2"/>
        <scheme val="minor"/>
      </rPr>
      <t>dans le Calvados. Martinia, N</t>
    </r>
    <r>
      <rPr>
        <vertAlign val="superscript"/>
        <sz val="11"/>
        <color theme="1"/>
        <rFont val="Calibri"/>
        <family val="2"/>
        <scheme val="minor"/>
      </rPr>
      <t>o</t>
    </r>
    <r>
      <rPr>
        <sz val="11"/>
        <color theme="1"/>
        <rFont val="Calibri"/>
        <family val="2"/>
        <scheme val="minor"/>
      </rPr>
      <t xml:space="preserve"> 4 : 8.</t>
    </r>
  </si>
  <si>
    <r>
      <t xml:space="preserve">SANTOS QUIROS R., 1995. </t>
    </r>
    <r>
      <rPr>
        <i/>
        <sz val="11"/>
        <color theme="1"/>
        <rFont val="Calibri"/>
        <family val="2"/>
        <scheme val="minor"/>
      </rPr>
      <t xml:space="preserve">Enallagma cyathigerum </t>
    </r>
    <r>
      <rPr>
        <sz val="11"/>
        <color theme="1"/>
        <rFont val="Calibri"/>
        <family val="2"/>
        <scheme val="minor"/>
      </rPr>
      <t xml:space="preserve">(Charpentier, 1840) et </t>
    </r>
    <r>
      <rPr>
        <i/>
        <sz val="11"/>
        <color theme="1"/>
        <rFont val="Calibri"/>
        <family val="2"/>
        <scheme val="minor"/>
      </rPr>
      <t xml:space="preserve">Sympetrum fonscolombii </t>
    </r>
    <r>
      <rPr>
        <sz val="11"/>
        <color theme="1"/>
        <rFont val="Calibri"/>
        <family val="2"/>
        <scheme val="minor"/>
      </rPr>
      <t>(Selys, 1840) observés à la fin de février dans le sud de l'Espagne (Odonata, Coenagrionidae, Libellulidae). Martinia, 11 (3) : 70-72. [Voir également l'</t>
    </r>
    <r>
      <rPr>
        <i/>
        <sz val="11"/>
        <color theme="1"/>
        <rFont val="Calibri"/>
        <family val="2"/>
        <scheme val="minor"/>
      </rPr>
      <t xml:space="preserve">erratum </t>
    </r>
    <r>
      <rPr>
        <sz val="11"/>
        <color theme="1"/>
        <rFont val="Calibri"/>
        <family val="2"/>
        <scheme val="minor"/>
      </rPr>
      <t>dans Martinia, 1996, 12 (1) : 18.]</t>
    </r>
  </si>
  <si>
    <t>SANSAULT É., DHUICQUE V., BAETA R., MOTTEAU V., 2019. Découverte de Leucorrhinia albifrons en région Centre-Val de Loire et structure des populations du centre-ouest de la France (Odonata : Libellulidae). Martinia, 34 (1-2) : 17-25.</t>
  </si>
  <si>
    <t>SANNIER D., 2015. Première observation en France de Selysiothemis nigra sur l’île de Corse (Odonata : Libellulidae). Martinia, 31 (2) : 103-106.</t>
  </si>
  <si>
    <r>
      <t xml:space="preserve">PRUD'HOMME E., SUAREZ D., 2007. Deux nouvelles espèces pour le département de la Charente : </t>
    </r>
    <r>
      <rPr>
        <i/>
        <sz val="11"/>
        <color theme="1"/>
        <rFont val="Calibri"/>
        <family val="2"/>
        <scheme val="minor"/>
      </rPr>
      <t xml:space="preserve">Epitheca bimaculata </t>
    </r>
    <r>
      <rPr>
        <sz val="11"/>
        <color theme="1"/>
        <rFont val="Calibri"/>
        <family val="2"/>
        <scheme val="minor"/>
      </rPr>
      <t xml:space="preserve">(Charpentier, 1825) et </t>
    </r>
    <r>
      <rPr>
        <i/>
        <sz val="11"/>
        <color theme="1"/>
        <rFont val="Calibri"/>
        <family val="2"/>
        <scheme val="minor"/>
      </rPr>
      <t xml:space="preserve">Macromia splendens </t>
    </r>
    <r>
      <rPr>
        <sz val="11"/>
        <color theme="1"/>
        <rFont val="Calibri"/>
        <family val="2"/>
        <scheme val="minor"/>
      </rPr>
      <t>(Pictet, 1843) (Odonata, Anisoptera, Corduliidae, Macromiidae). Martinia, 23 (2) : 43-51.</t>
    </r>
  </si>
  <si>
    <r>
      <t xml:space="preserve">RAPEAU A., 1996. </t>
    </r>
    <r>
      <rPr>
        <i/>
        <sz val="11"/>
        <color theme="1"/>
        <rFont val="Calibri"/>
        <family val="2"/>
        <scheme val="minor"/>
      </rPr>
      <t xml:space="preserve">Platycnemis acutipennis </t>
    </r>
    <r>
      <rPr>
        <sz val="11"/>
        <color theme="1"/>
        <rFont val="Calibri"/>
        <family val="2"/>
        <scheme val="minor"/>
      </rPr>
      <t>(Selys, 1841) à plus de 600 mètres d’altitude (Odonata, Zygoptera, Platycnemididae). Martinia, 12 (3) : 63.</t>
    </r>
  </si>
  <si>
    <t>IORIO É., 2012a. Nouvelles données sur la répartition et l'écologie de Sympetrum despressiusculum (Selys, 1841) dans les Bouches-du-Rhône (Odonata, Anisoptera : Libellulidae). Martinia, 28 (1) : 29-42.</t>
  </si>
  <si>
    <t>IORIO É., 2012b. Nouvelles observations de Gomphus graslinii Rambur, 1842 dans le Canal de la Vallée des Baux à Arles (Bouches-du-Rhône) (Odonata, Anisoptera : Gomphidae). Martinia, 28 (2) : 103-106.</t>
  </si>
  <si>
    <t>IORIO É., 2013. Nouveau record d'altitude en France pour Aeshna affinis Vander Linden, 1820 (Odonata, Anisoptera : Aeshnidae). Martinia, 29 (1) : 19-22.</t>
  </si>
  <si>
    <t>SWOSZOWSKI F., 2014. Découverte de Lestes dryas dans le Val-d’Oise suite à la mise en œuvre de travaux de restauration d’une mare (Odonata : Lestidae). Martinia, 30 (2) : 41-45.</t>
  </si>
  <si>
    <t>IORIO É., 2014. Confirmation de l’autochtonie de Somatochlora metallica en Basse-Normandie (Odonata : Corduliidae). Martinia, 30 (2) : 67-74.</t>
  </si>
  <si>
    <t>KRIEG-JACQUIER R., DELIRY C., BRICAULT B., JACQUIER C., 2014. Autochtonie d’Oxygastra curtisii au lac d’Aiguebelette (Odonata : Corduliidae). Martinia, 30 (1) : 23-28.</t>
  </si>
  <si>
    <t>MEDIANI M., BOUDOT J.-P., CHEVALIER F., QNINBA A., RODRIGUES J.-C.-C., 2014. Nouvelles données sur les Odonates dans le Grand Sud marocain, avec Ischnura saharensis, Anax parthenope, Crocothemis erythraea et Trithemis annulata nouveaux pour le Sahara Atlantique (Odonata : Coenagrionidae, Aeshnidae, Libellulidae). Martinia, 30 (1) : 11-22.</t>
  </si>
  <si>
    <r>
      <t xml:space="preserve">KRIEG-JACQUIER R., LATHUILLIÈRE M., 2010. </t>
    </r>
    <r>
      <rPr>
        <i/>
        <sz val="11"/>
        <color theme="1"/>
        <rFont val="Calibri"/>
        <family val="2"/>
        <scheme val="minor"/>
      </rPr>
      <t xml:space="preserve">Cordulegaster bidentata </t>
    </r>
    <r>
      <rPr>
        <sz val="11"/>
        <color theme="1"/>
        <rFont val="Calibri"/>
        <family val="2"/>
        <scheme val="minor"/>
      </rPr>
      <t>Selys, 1843 dans le département de l’Ain. État des connaissances en 2009 (Odonata, Anisoptera : Cordulegastridae). Martinia, 26 (1-2) : 35-39.</t>
    </r>
  </si>
  <si>
    <t>SOUSTELLE C., MOISSET F., LEREEC LE BRICQUIR M.-L., 2019. Première mention documentée de Pantala flavescens en France métropolitaine (Odonata : Libellulidae). Martinia, 34 (1-2) : 61-67.</t>
  </si>
  <si>
    <t>RIVIÈRE T., 2019. Le Gomphe à pattes jaunes Stylurus flavipes, nouvelle espèce pour le département de la Gironde (Odonata : Gomphidae). Martinia 34, (1-2) : 33-34.</t>
  </si>
  <si>
    <t>PINEY B., 2019. Première mention de Leucorrhinia caudalis en Loire-Atlantique (Odonata : Libellulidae). Martinia, 34 (1-2) : 29-32.</t>
  </si>
  <si>
    <t>KRIEG-JACQUIER R., BAUX V., CORNUEL-WILLERMOZ A., 2019. Mortalité importante à l’émergence chez Libellula depressa : impact du pâturage sur une pozzine de Corse (Odonata : Libellulidae). Martinia, 34 (1-2) : 26-28.</t>
  </si>
  <si>
    <t>CHERPITEL T., FILIPE M., 2019. Observations de pontes de Sympetrum striolatum sur un estran rocheux atlantique (Odonata : Libellulidae). Martinia, 34 (1-2) : 57-58.</t>
  </si>
  <si>
    <t>POLETTE P., ABOTT C., GOUYS J., JENARD P., JULIAND P., DARNAUD S., BOUDOT J.-P., 2017. Premières mentions de Trithemis kirbyi (Odonata : Libellulidae) en France. Martinia, 33 (1-2) : 15-25.</t>
  </si>
  <si>
    <t>LAMOUILLE-HÉBERT M., 2017. Actualisation des connaissances sur les Odonates de Haute-Savoie (2016-2020) – année 2016. Martinia, 33 (1-2) : 9-14.</t>
  </si>
  <si>
    <t>LAMBRET P., RONNE C., BENCE S., BLANCHON Y., BLETTERY J., DURAND É., LECCIA M.-F., PAPAZIAN M., 2017. Révision de la Liste rouge des libellules (Odonata) de Provence-Alpes-Côte d’Azur – version 2017. Martinia, 33 (1-2) : 37-52.</t>
  </si>
  <si>
    <t>GUILLON B., 2017. Observation d'un trio hétérospécifique de Zygoptères (Odonata). Martinia, 33 (1-2) : 36.</t>
  </si>
  <si>
    <t>CABARET P., GUERBAA K., 2017. Découverte de Leucorrhinia pectoralis (Odonata : Libellulidae) dans le département de la Creuse. Martinia, 33 (1-2) : 8.</t>
  </si>
  <si>
    <t>KUNZ B., 2016. Première observation historique de Gomphus graslinii en Provence-Alpes-Côte d’Azur (Odonata : Gomphidae). Martinia, 32 (2) : 76.</t>
  </si>
  <si>
    <t>GOMA V., 2016. Première observation de Brachytron pratense dans le département du Cantal (Odonata : Aeshnidae). Martinia, 32 (2) : 64.</t>
  </si>
  <si>
    <t>CORNUEL-WILLERMOZ A., 2016. Inventaire des Odonates de la Bresse de l’Ain (Odonata). Martinia, 32 (2) : 65-75.</t>
  </si>
  <si>
    <t>BITSCH T., MERLET F., HOUARD X., 2016. Nouvelle méthodologie d’évaluation de la qualité de prospection odonatologique d’un territoire. Martinia, 32 (2) : 77-89.</t>
  </si>
  <si>
    <r>
      <t xml:space="preserve">LAMOUILLE-HÉBERT M., 2016. Amélioration des connaissances sur la répartition de </t>
    </r>
    <r>
      <rPr>
        <i/>
        <sz val="11"/>
        <color theme="1"/>
        <rFont val="Calibri"/>
        <family val="2"/>
        <scheme val="minor"/>
      </rPr>
      <t>Coenagrion mercuriale</t>
    </r>
    <r>
      <rPr>
        <sz val="11"/>
        <color theme="1"/>
        <rFont val="Calibri"/>
        <family val="2"/>
        <scheme val="minor"/>
      </rPr>
      <t xml:space="preserve"> dans le département de la Haute-Savoie (Odonata : Coenagrionidae). Martinia, 32 (1) : 25-30.</t>
    </r>
  </si>
  <si>
    <r>
      <t>BELENGUIER L., ROCHE B., 2016. (Re)découverte d’</t>
    </r>
    <r>
      <rPr>
        <i/>
        <sz val="11"/>
        <color theme="1"/>
        <rFont val="Calibri"/>
        <family val="2"/>
        <scheme val="minor"/>
      </rPr>
      <t>Epitheca bimaculata</t>
    </r>
    <r>
      <rPr>
        <sz val="11"/>
        <color theme="1"/>
        <rFont val="Calibri"/>
        <family val="2"/>
        <scheme val="minor"/>
      </rPr>
      <t xml:space="preserve"> dans le département du Puy-de-Dôme (Odonata : Corduliidae). Martinia, 32 (2) : 57-63.</t>
    </r>
  </si>
  <si>
    <t>LAMBRET P., 2016. Contribution à la connaissance du micro-habitat larvaire de Lestes macrostigma (Odonata : Lestidae). Martinia, 32 (1) : 1-5.</t>
  </si>
  <si>
    <t>KRIEG-JACQUIER R., SANSAULT É., 2016. Développement larvaire et émergences de Cordulégastres en milieu souterrain (Odonata : Cordulegastridae). Martinia, 32 (1) : 31-42.</t>
  </si>
  <si>
    <t>GOUDIABY A., FERRAND M., 2016. Première mention de Leucorrhinia caudalis dans le département de la Seine-Saint-Denis (Odonata : Libellulidae). Martinia, 32 (1) : 6-8.</t>
  </si>
  <si>
    <t>DURAND É., 2016. Sympetrum depressiusculum dans l’aquifère de Crau (Bouches-du-Rhône, France) : bilan des connaissances, état de conservation et facteurs de menace (Odonata : Libellulidae). Martinia, 32 (1) : 43-55.</t>
  </si>
  <si>
    <t>CALAS J., GRISVARD P., 2015. Inventaire des libellules de la forêt de Bouconne (Haute-Garonne, Gers) (Odonata). Martinia, 31 (2) : 73-86.</t>
  </si>
  <si>
    <t>BOURGOUIN L., BAILLEUX G., 2015. Découverte de Macromia splendens dans le Lot-et-Garonne (Odonata : Macromiidae). Martinia, 31 (2) : 90.</t>
  </si>
  <si>
    <t>BLANCHON Y., RONNE C., 2015. Première preuve d’autochtonie de Gomphus graslinii dans le département du Var (Odonata : Gomphidae). Martinia, 31 (1) : 49-52.</t>
  </si>
  <si>
    <r>
      <t xml:space="preserve">PAPAZIAN M., 1988a. A propos de </t>
    </r>
    <r>
      <rPr>
        <i/>
        <sz val="11"/>
        <color theme="1"/>
        <rFont val="Calibri"/>
        <family val="2"/>
        <scheme val="minor"/>
      </rPr>
      <t xml:space="preserve">Ceriagrion tenellum </t>
    </r>
    <r>
      <rPr>
        <sz val="11"/>
        <color theme="1"/>
        <rFont val="Calibri"/>
        <family val="2"/>
        <scheme val="minor"/>
      </rPr>
      <t>(de Villers, 1789) observé en Corse (Odonata, Zygoptera : Coenagrionidae). Martinia, 4 (1) : 17-18.</t>
    </r>
  </si>
  <si>
    <r>
      <t xml:space="preserve">BERQUIER C., DOMMANGET J.-L., ORSINI A., ANDREI-RUIZ M.-C., 2014. Complément à l’atlas des odonates de Corse : </t>
    </r>
    <r>
      <rPr>
        <i/>
        <sz val="11"/>
        <color theme="1"/>
        <rFont val="Calibri"/>
        <family val="2"/>
        <scheme val="minor"/>
      </rPr>
      <t>Ischnura pumilio</t>
    </r>
    <r>
      <rPr>
        <sz val="11"/>
        <color theme="1"/>
        <rFont val="Calibri"/>
        <family val="2"/>
        <scheme val="minor"/>
      </rPr>
      <t xml:space="preserve"> et </t>
    </r>
    <r>
      <rPr>
        <i/>
        <sz val="11"/>
        <color theme="1"/>
        <rFont val="Calibri"/>
        <family val="2"/>
        <scheme val="minor"/>
      </rPr>
      <t>Aeshna mixta</t>
    </r>
    <r>
      <rPr>
        <sz val="11"/>
        <color theme="1"/>
        <rFont val="Calibri"/>
        <family val="2"/>
        <scheme val="minor"/>
      </rPr>
      <t>, deux espèces à la phénologie particulière (Odonata : Coenagrionidae, Aeshnidae). Martinia, 30 (1) : 35-39.</t>
    </r>
  </si>
  <si>
    <t>CATIL J.-M., 2014. Une femelle de Gomphus pulchellus morte empalée sur une tige de Juncus inflexus (Odonata : Gomphidae). Martinia, 30 (2) : 46.</t>
  </si>
  <si>
    <r>
      <t>ITRAC-BRUNEAU R., LOUBOUTIN B., MERLET F., 2014. Première observation de</t>
    </r>
    <r>
      <rPr>
        <i/>
        <sz val="11"/>
        <color theme="1"/>
        <rFont val="Calibri"/>
        <family val="2"/>
        <scheme val="minor"/>
      </rPr>
      <t xml:space="preserve"> Coenagrion hastulatum</t>
    </r>
    <r>
      <rPr>
        <sz val="11"/>
        <color theme="1"/>
        <rFont val="Calibri"/>
        <family val="2"/>
        <scheme val="minor"/>
      </rPr>
      <t xml:space="preserve"> dans le département du Gard (Odonata : Coenagrionidae). Martinia, 30 (2) : 64-65</t>
    </r>
  </si>
  <si>
    <r>
      <t xml:space="preserve">DOUCET G., DURET B., 2011. Contribution à la connaissance de </t>
    </r>
    <r>
      <rPr>
        <i/>
        <sz val="11"/>
        <color theme="1"/>
        <rFont val="Calibri"/>
        <family val="2"/>
        <scheme val="minor"/>
      </rPr>
      <t xml:space="preserve">Somatochlora metallica meridionalis </t>
    </r>
    <r>
      <rPr>
        <sz val="11"/>
        <color theme="1"/>
        <rFont val="Calibri"/>
        <family val="2"/>
        <scheme val="minor"/>
      </rPr>
      <t>Nielsen, 1935 en Corse (Odonata, Anisoptera : Corduliidae). Martinia, 27 (1) : 33-38.</t>
    </r>
  </si>
  <si>
    <r>
      <t xml:space="preserve">GRAND D., DAVID G., DIEBOLT L., 2011. Réapparition de </t>
    </r>
    <r>
      <rPr>
        <i/>
        <sz val="11"/>
        <color theme="1"/>
        <rFont val="Calibri"/>
        <family val="2"/>
        <scheme val="minor"/>
      </rPr>
      <t xml:space="preserve">Gomphus simillimus </t>
    </r>
    <r>
      <rPr>
        <sz val="11"/>
        <color theme="1"/>
        <rFont val="Calibri"/>
        <family val="2"/>
        <scheme val="minor"/>
      </rPr>
      <t>Selys, 1840 dans le Grand Lyon (Odonata, Anisoptera : Gomphidae). Martinia, 27 (1) : 61.</t>
    </r>
  </si>
  <si>
    <r>
      <t xml:space="preserve">GRAND D., DAVID G., HAHN J., HENTZ J.-L., KRIEG-JACQUIER R., RONCIN P., 2011. </t>
    </r>
    <r>
      <rPr>
        <i/>
        <sz val="11"/>
        <color theme="1"/>
        <rFont val="Calibri"/>
        <family val="2"/>
        <scheme val="minor"/>
      </rPr>
      <t xml:space="preserve">Gomphus flavipes </t>
    </r>
    <r>
      <rPr>
        <sz val="11"/>
        <color theme="1"/>
        <rFont val="Calibri"/>
        <family val="2"/>
        <scheme val="minor"/>
      </rPr>
      <t>(Charpentier, 1825) à Lyon (Rhône) et nouvelles localités rhônalpines (Odonata, Anisoptera : Gomphidae). Martinia, 27 (1) : 27-30.</t>
    </r>
  </si>
  <si>
    <r>
      <t xml:space="preserve">GRAND D., GARNIER G., 2011. Rencontre avec </t>
    </r>
    <r>
      <rPr>
        <i/>
        <sz val="11"/>
        <color theme="1"/>
        <rFont val="Calibri"/>
        <family val="2"/>
        <scheme val="minor"/>
      </rPr>
      <t xml:space="preserve">Hemianax ephippiger </t>
    </r>
    <r>
      <rPr>
        <sz val="11"/>
        <color theme="1"/>
        <rFont val="Calibri"/>
        <family val="2"/>
        <scheme val="minor"/>
      </rPr>
      <t>(Burmeister, 1839) dans le bas Bugey (Ain) (Odonata, Anisoptera : Aeshnidae). Martinia, 27 (1) : 31-32.</t>
    </r>
  </si>
  <si>
    <r>
      <t xml:space="preserve">GRAND D., PONT B., KRIEG-JACQUIER R., BARLOT R., FEUVRIER B., BAZIN N., BIOT C., DELIRY C., GAGET V., MICHELOT J.-L., MICHELOT L., 2011. </t>
    </r>
    <r>
      <rPr>
        <i/>
        <sz val="11"/>
        <color theme="1"/>
        <rFont val="Calibri"/>
        <family val="2"/>
        <scheme val="minor"/>
      </rPr>
      <t xml:space="preserve">Gomphus flavipes </t>
    </r>
    <r>
      <rPr>
        <sz val="11"/>
        <color theme="1"/>
        <rFont val="Calibri"/>
        <family val="2"/>
        <scheme val="minor"/>
      </rPr>
      <t>(Charpentier, 1825) redécouvert dans le bassin hydrographique du Rhône (Odonata, Anisoptera : Gomphidae). Martinia, 27 (1) : 9-26.</t>
    </r>
  </si>
  <si>
    <r>
      <t>LAMBRET P., 2011a. Cas d’un mâle d’</t>
    </r>
    <r>
      <rPr>
        <i/>
        <sz val="11"/>
        <color theme="1"/>
        <rFont val="Calibri"/>
        <family val="2"/>
        <scheme val="minor"/>
      </rPr>
      <t xml:space="preserve">Anax parthenope </t>
    </r>
    <r>
      <rPr>
        <sz val="11"/>
        <color theme="1"/>
        <rFont val="Calibri"/>
        <family val="2"/>
        <scheme val="minor"/>
      </rPr>
      <t>(Selys, 1839) se nourrissant au sol renversé sur le dos (Odonata, Anisoptera : Aeschnidae). Martinia, 27 (1) : 66-67.</t>
    </r>
  </si>
  <si>
    <r>
      <t xml:space="preserve">COURANT S., MÊME-LAFOND B., 2011. Écologie et gestion des populations de </t>
    </r>
    <r>
      <rPr>
        <i/>
        <sz val="11"/>
        <color theme="1"/>
        <rFont val="Calibri"/>
        <family val="2"/>
        <scheme val="minor"/>
      </rPr>
      <t xml:space="preserve">Leucorrhinia albifrons </t>
    </r>
    <r>
      <rPr>
        <sz val="11"/>
        <color theme="1"/>
        <rFont val="Calibri"/>
        <family val="2"/>
        <scheme val="minor"/>
      </rPr>
      <t xml:space="preserve">(Burmeister, 1839) et </t>
    </r>
    <r>
      <rPr>
        <i/>
        <sz val="11"/>
        <color theme="1"/>
        <rFont val="Calibri"/>
        <family val="2"/>
        <scheme val="minor"/>
      </rPr>
      <t xml:space="preserve">L. caudalis </t>
    </r>
    <r>
      <rPr>
        <sz val="11"/>
        <color theme="1"/>
        <rFont val="Calibri"/>
        <family val="2"/>
        <scheme val="minor"/>
      </rPr>
      <t>(Charpentier, 1840) (Odonata, Anisoptera : Libellulidae) sur un étang du Saumurois (département du Maine-et-Loire). Martinia, 27 (2) : 81-94.</t>
    </r>
  </si>
  <si>
    <r>
      <t xml:space="preserve">LAMBRET P., 2011b. Observation précoce d’un individu sénescent de </t>
    </r>
    <r>
      <rPr>
        <i/>
        <sz val="11"/>
        <color theme="1"/>
        <rFont val="Calibri"/>
        <family val="2"/>
        <scheme val="minor"/>
      </rPr>
      <t xml:space="preserve">Crocothemis erythraea </t>
    </r>
    <r>
      <rPr>
        <sz val="11"/>
        <color theme="1"/>
        <rFont val="Calibri"/>
        <family val="2"/>
        <scheme val="minor"/>
      </rPr>
      <t>(Brullé, 1832) et discussion sur son origine (Odonata, Anisoptera : Libellulidae). Martinia, 27 (2) : 135-137.</t>
    </r>
  </si>
  <si>
    <t>BOUDOT J.-P., DE KNIJF G., 2012. Nouvelles données sur les Odonates du Maroc oriental et méridional (Odonata). Martinia, 28 (1) : 1-28.</t>
  </si>
  <si>
    <t>CATIL J.-M., ROUSSEL T., 2012. Un tandem improbable : Gomphus pulchellus Selys, 1840 et Gomphus vulgatissimus (Linnaeus, 1758), (Odonata, Anisoptera : Gomphidae). Martinia, 28 (1) : 65.</t>
  </si>
  <si>
    <t>LAMBERT J.-L., NEVEU G., MILLARD R., GENIN C., 2012. Première preuve de l'indigénat d'Ophiogomphus cecilia (Fourcroy, 1785) dans le Jura Franc-Comtois (Odonata, Anisoptera : Gomphidae). Martinia, 28 (1) :47-56.</t>
  </si>
  <si>
    <t>DEFONTAINES P., 2012. Richesse spécifique d'une mare artificielle. Martinia, 28 (2) : 69-82.</t>
  </si>
  <si>
    <t>DOUCET G., BEDRINES G., FOUTEL C., 2012. Premier cas d'émergence d'Hemianax ephippiger (Burmeister, 1839) en Bourgogne (Odonata, Anisoptera : Aeshnidae). Martinia, 28 (2) : 121-122.</t>
  </si>
  <si>
    <t>DOUCET G., JACQUOT P., 2012. Eléments sur l'émergence et les exuvies de Nehalennia speciosa (Charpentier, 1840) en France (Odonata, Zygoptera : Coenagrionidae). Martinia, 28 (2) : 83-88.</t>
  </si>
  <si>
    <r>
      <t xml:space="preserve">MARTENS A., 2012. </t>
    </r>
    <r>
      <rPr>
        <i/>
        <sz val="11"/>
        <color theme="1"/>
        <rFont val="Calibri"/>
        <family val="2"/>
        <scheme val="minor"/>
      </rPr>
      <t>Lestes macrostigma</t>
    </r>
    <r>
      <rPr>
        <sz val="11"/>
        <color theme="1"/>
        <rFont val="Calibri"/>
        <family val="2"/>
        <scheme val="minor"/>
      </rPr>
      <t xml:space="preserve"> (Eversmann, 1836) (Odonata, Zygoptera : Lestidae) en tant qu'hôte de Forcipomyia paludis (Macfie, 1936) (Diptera : Ceratopogonidae). Martinia, 28 (2) : 107-108.</t>
    </r>
  </si>
  <si>
    <t>VELLE L., 2012. Inventaire des Odonates en foêts domaniales de Vierzon et de Vouzeron et première preuve de reproduction de Leucorrhinia caudalis (Charpentier, 1840) pour le département du Cher. Martinia, 28 (2) : 89-102.</t>
  </si>
  <si>
    <t>CATIL J.-M., 2013. Gomphus simillimus Selys, 1840 au menu des hirondelles de fenêtre (Delichon urbica) (Odonata, Anisoptera : Gomphidae). Martinia, 29 (1) : 42.</t>
  </si>
  <si>
    <t>GRAND D., 2013. Les libellules du rio Cabriel, provinces d'Albacete, Cuenca et Valencia (Espagne) (Odonata) : distribution et observations biologiques. Martinia, 29 (1) 1-8.</t>
  </si>
  <si>
    <t>KRIEG-JACQUIER R., 2013. In memoriam Daniel Grand. Martinia, 29 (1) : 75-76.</t>
  </si>
  <si>
    <t>LAMBRET P., 2013. De l'émergence et de la coloration chez Lestes macrostigma (Eversmann, 1836) (Odonata, Zygoptera : Lestidae). Martinia, 29 (1) : 53-64.</t>
  </si>
  <si>
    <t>STEPH E., LAMY A.-M., 2013. Découverte de Gomphus graslinii Rambur, 1842 dans le département du Cher, France (Odonata, Anisoptera : Gomphidae). Martinia, 29 (1) : 47-48.</t>
  </si>
  <si>
    <r>
      <t xml:space="preserve">TELLEZ D., CHAPELIN-VISCARDI J.-D., 2013. Reproduction réussie de </t>
    </r>
    <r>
      <rPr>
        <i/>
        <sz val="11"/>
        <color theme="1"/>
        <rFont val="Calibri"/>
        <family val="2"/>
        <scheme val="minor"/>
      </rPr>
      <t>Sympetrum fonscolombii</t>
    </r>
    <r>
      <rPr>
        <sz val="11"/>
        <color theme="1"/>
        <rFont val="Calibri"/>
        <family val="2"/>
        <scheme val="minor"/>
      </rPr>
      <t xml:space="preserve"> (Selys, 1840) et observations d'</t>
    </r>
    <r>
      <rPr>
        <i/>
        <sz val="11"/>
        <color theme="1"/>
        <rFont val="Calibri"/>
        <family val="2"/>
        <scheme val="minor"/>
      </rPr>
      <t>Anax parthenope</t>
    </r>
    <r>
      <rPr>
        <sz val="11"/>
        <color theme="1"/>
        <rFont val="Calibri"/>
        <family val="2"/>
        <scheme val="minor"/>
      </rPr>
      <t xml:space="preserve"> (Selys, 1839) dans le département du Loiret (Odonata, Anisoptera : Libellulidae, Aeshnidae). Martinia, 29 (1) : 49-51.</t>
    </r>
  </si>
  <si>
    <t>BALITEAU L., DENISE C., DOMMANGET G., 2013. Contribution à l'inventaire des Odonates du département de l'Aveyron. Martinia, 29 (2) : 89-102.</t>
  </si>
  <si>
    <t>CHASLE P., 2013. Coenagrion caerulescens sur le ruisseau La Canette en Haute-Garonne (Odonata : Coenagrionidae) : enjeux patrimoniaux. Martinia, 29 (2) : 105-117.</t>
  </si>
  <si>
    <t>DOMMANGET J.-L., 2013, In memoriam Alain Manach 1949 - 2012. Martinia, 29 (2) : 77-78.</t>
  </si>
  <si>
    <t>FERRAND M., DUCLOS M., 2013. Première mention d’Orthetrum albistylum dans le département de la Seine-Saint-Denis (Odonata : Libellulidae). Martinia, 29 (2) : 123.</t>
  </si>
  <si>
    <t>NEVEU G., HUBERT A., 2013. Sites d’émergence d’Oxygastra curtisii dans le département de la Somme (Odonata : Corduliidae). Martinia, 29 (2) : 79-85.</t>
  </si>
  <si>
    <t>NILSSON-ÖRTMAN V., JOHANSSON F., 2013. Observations récentes de Leucorrhinia dubia dans les Pyrénées-Orientales (Odonata : Libellulidae). Martinia, 29 (2) : 87-88.</t>
  </si>
  <si>
    <r>
      <t>VANAPPELGHEM C., HOUARD X., JOLIVET S., LAMBRET P., 2013. Observations de</t>
    </r>
    <r>
      <rPr>
        <i/>
        <sz val="11"/>
        <color theme="1"/>
        <rFont val="Calibri"/>
        <family val="2"/>
        <scheme val="minor"/>
      </rPr>
      <t xml:space="preserve"> Chalcolestes parvidens </t>
    </r>
    <r>
      <rPr>
        <sz val="11"/>
        <color theme="1"/>
        <rFont val="Calibri"/>
        <family val="2"/>
        <scheme val="minor"/>
      </rPr>
      <t>en Corse (Odonata : Lestidae). Martinia, 29 (2) : 139-146.</t>
    </r>
  </si>
  <si>
    <r>
      <t>VANAPPELGHEM C., QUEVILLART T., 2013. Émergence d’</t>
    </r>
    <r>
      <rPr>
        <i/>
        <sz val="11"/>
        <color theme="1"/>
        <rFont val="Calibri"/>
        <family val="2"/>
        <scheme val="minor"/>
      </rPr>
      <t>Epitheca bimaculata</t>
    </r>
    <r>
      <rPr>
        <sz val="11"/>
        <color theme="1"/>
        <rFont val="Calibri"/>
        <family val="2"/>
        <scheme val="minor"/>
      </rPr>
      <t xml:space="preserve"> sur les étangs de la Forge à Glageon (Nord) (Odonata : Corduliidae). Martinia, 29 (2) : 125-138.</t>
    </r>
  </si>
  <si>
    <r>
      <t xml:space="preserve">DOMMANGET J.-L., 2010. Editorial - </t>
    </r>
    <r>
      <rPr>
        <i/>
        <sz val="11"/>
        <color theme="1"/>
        <rFont val="Calibri"/>
        <family val="2"/>
        <scheme val="minor"/>
      </rPr>
      <t xml:space="preserve">Martinia </t>
    </r>
    <r>
      <rPr>
        <sz val="11"/>
        <color theme="1"/>
        <rFont val="Calibri"/>
        <family val="2"/>
        <scheme val="minor"/>
      </rPr>
      <t>change de peau. Martinia, 26 (1-2) : 1-2.</t>
    </r>
  </si>
  <si>
    <r>
      <t>DUQUEF M., SALACK P., 2010. Nouvelle capture en Guyane d’</t>
    </r>
    <r>
      <rPr>
        <i/>
        <sz val="11"/>
        <color theme="1"/>
        <rFont val="Calibri"/>
        <family val="2"/>
        <scheme val="minor"/>
      </rPr>
      <t xml:space="preserve">Aphylla producta </t>
    </r>
    <r>
      <rPr>
        <sz val="11"/>
        <color theme="1"/>
        <rFont val="Calibri"/>
        <family val="2"/>
        <scheme val="minor"/>
      </rPr>
      <t>Selys, 1854 (Odonata, Anisoptera : Gomphidae). Martinia, 26 (1-2) : 48.</t>
    </r>
  </si>
  <si>
    <r>
      <t xml:space="preserve">HELITAS N., LAMBRET P., 2010. Observation d'un tandem de </t>
    </r>
    <r>
      <rPr>
        <i/>
        <sz val="11"/>
        <color theme="1"/>
        <rFont val="Calibri"/>
        <family val="2"/>
        <scheme val="minor"/>
      </rPr>
      <t xml:space="preserve">Lestes sponsa </t>
    </r>
    <r>
      <rPr>
        <sz val="11"/>
        <color theme="1"/>
        <rFont val="Calibri"/>
        <family val="2"/>
        <scheme val="minor"/>
      </rPr>
      <t>(Hansemann, 1836) se laissant dériver à la surface d'un plan d'eau (Odonata, Zygoptera : Lestidae). Martinia, 26 (1-2) : 29-34.</t>
    </r>
  </si>
  <si>
    <r>
      <t xml:space="preserve">GRAND D., 2010a. </t>
    </r>
    <r>
      <rPr>
        <i/>
        <sz val="11"/>
        <color theme="1"/>
        <rFont val="Calibri"/>
        <family val="2"/>
        <scheme val="minor"/>
      </rPr>
      <t xml:space="preserve">Tramea basilaris </t>
    </r>
    <r>
      <rPr>
        <sz val="11"/>
        <color theme="1"/>
        <rFont val="Calibri"/>
        <family val="2"/>
        <scheme val="minor"/>
      </rPr>
      <t>(Palisot de Beauvois, 1805) : un nouveau Libellulidae pour l’île de la Réunion (Odonata, Anisoptera : Libellulidae). Martinia, 26 (1-2) : 18.</t>
    </r>
  </si>
  <si>
    <r>
      <t>GRAND D., 2010b. Observations tardives d’</t>
    </r>
    <r>
      <rPr>
        <i/>
        <sz val="11"/>
        <color theme="1"/>
        <rFont val="Calibri"/>
        <family val="2"/>
        <scheme val="minor"/>
      </rPr>
      <t xml:space="preserve">Aeshna mixta </t>
    </r>
    <r>
      <rPr>
        <sz val="11"/>
        <color theme="1"/>
        <rFont val="Calibri"/>
        <family val="2"/>
        <scheme val="minor"/>
      </rPr>
      <t>Latreille, 1805 dans la Dombes (Ain) à l’automne 2009 (Odonata, Anisoptera : Aeshnidae). Martinia, 26 (1-2) : 52.</t>
    </r>
  </si>
  <si>
    <r>
      <t xml:space="preserve">LAMBRET P., 2010b. Un mâle de </t>
    </r>
    <r>
      <rPr>
        <i/>
        <sz val="11"/>
        <color theme="1"/>
        <rFont val="Calibri"/>
        <family val="2"/>
        <scheme val="minor"/>
      </rPr>
      <t xml:space="preserve">Lestes macrostigma </t>
    </r>
    <r>
      <rPr>
        <sz val="11"/>
        <color theme="1"/>
        <rFont val="Calibri"/>
        <family val="2"/>
        <scheme val="minor"/>
      </rPr>
      <t xml:space="preserve">(Eversmann, 1836) prisonnier de </t>
    </r>
    <r>
      <rPr>
        <i/>
        <sz val="11"/>
        <color theme="1"/>
        <rFont val="Calibri"/>
        <family val="2"/>
        <scheme val="minor"/>
      </rPr>
      <t xml:space="preserve">Juncus maritimus. </t>
    </r>
    <r>
      <rPr>
        <sz val="11"/>
        <color theme="1"/>
        <rFont val="Calibri"/>
        <family val="2"/>
        <scheme val="minor"/>
      </rPr>
      <t>Martinia, 26 (1-2) : 49-51.</t>
    </r>
  </si>
  <si>
    <r>
      <t xml:space="preserve">DOMMANGET J.-L., 2009. </t>
    </r>
    <r>
      <rPr>
        <i/>
        <sz val="11"/>
        <color theme="1"/>
        <rFont val="Calibri"/>
        <family val="2"/>
        <scheme val="minor"/>
      </rPr>
      <t xml:space="preserve">In Memoriam </t>
    </r>
    <r>
      <rPr>
        <sz val="11"/>
        <color theme="1"/>
        <rFont val="Calibri"/>
        <family val="2"/>
        <scheme val="minor"/>
      </rPr>
      <t>René Préchac (1919-2009), Un artiste au service de l’entomologie. Martinia, 25 (1) : 14.</t>
    </r>
  </si>
  <si>
    <r>
      <t>GRAND D., BILLAUD F., 2009.</t>
    </r>
    <r>
      <rPr>
        <vertAlign val="superscript"/>
        <sz val="11"/>
        <color theme="1"/>
        <rFont val="Calibri"/>
        <family val="2"/>
        <scheme val="minor"/>
      </rPr>
      <t>.</t>
    </r>
    <r>
      <rPr>
        <sz val="11"/>
        <color theme="1"/>
        <rFont val="Calibri"/>
        <family val="2"/>
        <scheme val="minor"/>
      </rPr>
      <t>Les Odonates du marais temporaire de Morlin (Communes de Montagny et de Taluyers) (département du Rhône). Martinia, 25 (1) : 15-24.</t>
    </r>
  </si>
  <si>
    <r>
      <t>HEN</t>
    </r>
    <r>
      <rPr>
        <sz val="11"/>
        <rFont val="Calibri"/>
        <family val="2"/>
        <scheme val="minor"/>
      </rPr>
      <t>NEQUIN E</t>
    </r>
    <r>
      <rPr>
        <sz val="11"/>
        <color theme="1"/>
        <rFont val="Calibri"/>
        <family val="2"/>
        <scheme val="minor"/>
      </rPr>
      <t>., LOLIVE N., 2009. Synthèse des connaissances des Odonates du Pays de Tulle (département de la Corrèze). Martinia, 25 (1) : 25-27.</t>
    </r>
  </si>
  <si>
    <r>
      <t xml:space="preserve">LAMBERT J.-L., 2009. A propos du statut de </t>
    </r>
    <r>
      <rPr>
        <i/>
        <sz val="11"/>
        <color theme="1"/>
        <rFont val="Calibri"/>
        <family val="2"/>
        <scheme val="minor"/>
      </rPr>
      <t xml:space="preserve">Leucorrhinia caudalis </t>
    </r>
    <r>
      <rPr>
        <sz val="11"/>
        <color theme="1"/>
        <rFont val="Calibri"/>
        <family val="2"/>
        <scheme val="minor"/>
      </rPr>
      <t xml:space="preserve">(Charpentier, 1840) et </t>
    </r>
    <r>
      <rPr>
        <i/>
        <sz val="11"/>
        <color theme="1"/>
        <rFont val="Calibri"/>
        <family val="2"/>
        <scheme val="minor"/>
      </rPr>
      <t xml:space="preserve">Leucorrhinia albifrons </t>
    </r>
    <r>
      <rPr>
        <sz val="11"/>
        <color theme="1"/>
        <rFont val="Calibri"/>
        <family val="2"/>
        <scheme val="minor"/>
      </rPr>
      <t>(Burmeister, 1839) dans le bassin du Drugeon (département du Doubs) (Odonata : Anisoptera : Libellulidae). Martinia, 25 (1) : 3-13.</t>
    </r>
  </si>
  <si>
    <r>
      <t>LAMBRET P., COHEZ D., JANCZAK A., 2009</t>
    </r>
    <r>
      <rPr>
        <i/>
        <sz val="11"/>
        <color theme="1"/>
        <rFont val="Calibri"/>
        <family val="2"/>
        <scheme val="minor"/>
      </rPr>
      <t xml:space="preserve">. Lestes macrostigma </t>
    </r>
    <r>
      <rPr>
        <sz val="11"/>
        <color theme="1"/>
        <rFont val="Calibri"/>
        <family val="2"/>
        <scheme val="minor"/>
      </rPr>
      <t>(Eversmann, 1836) en Camargue et en Crau (Département des Bouches-du-Rhône) (Odonata : Zygoptera : Lestidae). Martinia, 25 (2) : 51-65. [Erratum : voir Martinia, 2009, 25 (3) : 115]</t>
    </r>
  </si>
  <si>
    <r>
      <t xml:space="preserve">LOLIVE N., 2009. </t>
    </r>
    <r>
      <rPr>
        <i/>
        <sz val="11"/>
        <color theme="1"/>
        <rFont val="Calibri"/>
        <family val="2"/>
        <scheme val="minor"/>
      </rPr>
      <t>Cordulegaster bidentata</t>
    </r>
    <r>
      <rPr>
        <sz val="11"/>
        <color theme="1"/>
        <rFont val="Calibri"/>
        <family val="2"/>
        <scheme val="minor"/>
      </rPr>
      <t xml:space="preserve"> Selys, 1843 dans le département du Cantal : état des connaissances (Odonata : Anisoptera : Cordulegastridae). Martinia, 25 (2) : 73-78.</t>
    </r>
  </si>
  <si>
    <r>
      <t>DUPREZ B., 2009. Etude des exuvies d’</t>
    </r>
    <r>
      <rPr>
        <i/>
        <sz val="11"/>
        <color theme="1"/>
        <rFont val="Calibri"/>
        <family val="2"/>
        <scheme val="minor"/>
      </rPr>
      <t xml:space="preserve">Aeshna cyanea </t>
    </r>
    <r>
      <rPr>
        <sz val="11"/>
        <color theme="1"/>
        <rFont val="Calibri"/>
        <family val="2"/>
        <scheme val="minor"/>
      </rPr>
      <t>(Müller, 1764) dans une mare de ferme en Limousin (Corrèze) (Odonata, Anisoptera, Aeshnidae). Martinia, 25 (3) : 129-130.</t>
    </r>
  </si>
  <si>
    <r>
      <t xml:space="preserve">GILARD B., VRIGNAUD S., 2009. Redécouverte de </t>
    </r>
    <r>
      <rPr>
        <i/>
        <sz val="11"/>
        <color theme="1"/>
        <rFont val="Calibri"/>
        <family val="2"/>
        <scheme val="minor"/>
      </rPr>
      <t xml:space="preserve">Coenagrion ornatum </t>
    </r>
    <r>
      <rPr>
        <sz val="11"/>
        <color theme="1"/>
        <rFont val="Calibri"/>
        <family val="2"/>
        <scheme val="minor"/>
      </rPr>
      <t xml:space="preserve">(Selys </t>
    </r>
    <r>
      <rPr>
        <i/>
        <sz val="11"/>
        <color theme="1"/>
        <rFont val="Calibri"/>
        <family val="2"/>
        <scheme val="minor"/>
      </rPr>
      <t xml:space="preserve">in </t>
    </r>
    <r>
      <rPr>
        <sz val="11"/>
        <color theme="1"/>
        <rFont val="Calibri"/>
        <family val="2"/>
        <scheme val="minor"/>
      </rPr>
      <t>Selys et Hagen, 1850) dans le département de l’Allier (Région Auvergne), 20 ans après une première donnée (Odonata : Zygoptera : Coenagrionidae). Martinia, 25 (3) : 95-101.</t>
    </r>
  </si>
  <si>
    <r>
      <t xml:space="preserve">GUERBAA K., 2009. Restauration de milieux favorables à </t>
    </r>
    <r>
      <rPr>
        <i/>
        <sz val="11"/>
        <color theme="1"/>
        <rFont val="Calibri"/>
        <family val="2"/>
        <scheme val="minor"/>
      </rPr>
      <t xml:space="preserve">Coenagrion mercuriale </t>
    </r>
    <r>
      <rPr>
        <sz val="11"/>
        <color theme="1"/>
        <rFont val="Calibri"/>
        <family val="2"/>
        <scheme val="minor"/>
      </rPr>
      <t>(Charpentier, 1840) sur la Réserve Naturelle Nationale de la Tourbière des Dauges (Saint-Léger-la-Montagne, Haute-Vienne). Martinia, 25 (3) : 131-132.</t>
    </r>
  </si>
  <si>
    <r>
      <t xml:space="preserve">KRIEG-JACQUIER R., DELIRY C., 2009. Observations récentes de </t>
    </r>
    <r>
      <rPr>
        <i/>
        <sz val="11"/>
        <color theme="1"/>
        <rFont val="Calibri"/>
        <family val="2"/>
        <scheme val="minor"/>
      </rPr>
      <t xml:space="preserve">Leucorrhinia albifrons </t>
    </r>
    <r>
      <rPr>
        <sz val="11"/>
        <color theme="1"/>
        <rFont val="Calibri"/>
        <family val="2"/>
        <scheme val="minor"/>
      </rPr>
      <t>(Burmeister, 1839) dans le département de l’Ain (Odonata : Anisoptera : Libellulidae). Martinia, 25 (3) : 119-127</t>
    </r>
  </si>
  <si>
    <r>
      <t xml:space="preserve">TELLEZ D., DOMMANGET J.-L., 2009. </t>
    </r>
    <r>
      <rPr>
        <i/>
        <sz val="11"/>
        <color theme="1"/>
        <rFont val="Calibri"/>
        <family val="2"/>
        <scheme val="minor"/>
      </rPr>
      <t xml:space="preserve">Lindenia tetraphylla </t>
    </r>
    <r>
      <rPr>
        <sz val="11"/>
        <color theme="1"/>
        <rFont val="Calibri"/>
        <family val="2"/>
        <scheme val="minor"/>
      </rPr>
      <t>(Vander Linden, 1825) en Corse du sud (Odonata : Anisoptera : Gomphidae). Martinia, 25 (3) : 117.</t>
    </r>
  </si>
  <si>
    <r>
      <t>DOUCET G., 2009. Suivi de l'émergence d'</t>
    </r>
    <r>
      <rPr>
        <i/>
        <sz val="11"/>
        <color theme="1"/>
        <rFont val="Calibri"/>
        <family val="2"/>
        <scheme val="minor"/>
      </rPr>
      <t xml:space="preserve">Oxygastra curtisii </t>
    </r>
    <r>
      <rPr>
        <sz val="11"/>
        <color theme="1"/>
        <rFont val="Calibri"/>
        <family val="2"/>
        <scheme val="minor"/>
      </rPr>
      <t xml:space="preserve">(Dale, 1834) et de </t>
    </r>
    <r>
      <rPr>
        <i/>
        <sz val="11"/>
        <color theme="1"/>
        <rFont val="Calibri"/>
        <family val="2"/>
        <scheme val="minor"/>
      </rPr>
      <t xml:space="preserve">Gomphus graslinii </t>
    </r>
    <r>
      <rPr>
        <sz val="11"/>
        <color theme="1"/>
        <rFont val="Calibri"/>
        <family val="2"/>
        <scheme val="minor"/>
      </rPr>
      <t>Rambur, 1842 sur un étang du centre de la Dordogne (Odonata : Anisoptera : Corduliidae, Gomphidae). Martinia, 25 (4) : 157-164.</t>
    </r>
  </si>
  <si>
    <r>
      <t xml:space="preserve">GRAND D., 2009. Sortie d’hibernation précoce de </t>
    </r>
    <r>
      <rPr>
        <i/>
        <sz val="11"/>
        <color theme="1"/>
        <rFont val="Calibri"/>
        <family val="2"/>
        <scheme val="minor"/>
      </rPr>
      <t xml:space="preserve">Sympecma fusca </t>
    </r>
    <r>
      <rPr>
        <sz val="11"/>
        <color theme="1"/>
        <rFont val="Calibri"/>
        <family val="2"/>
        <scheme val="minor"/>
      </rPr>
      <t>(Vander Linden, 1820) en région lyonnaise (Odonata : Zygoptera : Lestidae). Martinia, 25 (4) : 156.</t>
    </r>
  </si>
  <si>
    <r>
      <t xml:space="preserve">LAMBRET P., BOUDOT J.-P., 2009. </t>
    </r>
    <r>
      <rPr>
        <i/>
        <sz val="11"/>
        <color theme="1"/>
        <rFont val="Calibri"/>
        <family val="2"/>
        <scheme val="minor"/>
      </rPr>
      <t xml:space="preserve">Nesciothemis farinosa </t>
    </r>
    <r>
      <rPr>
        <sz val="11"/>
        <color theme="1"/>
        <rFont val="Calibri"/>
        <family val="2"/>
        <scheme val="minor"/>
      </rPr>
      <t xml:space="preserve">(Förster, 1898) et </t>
    </r>
    <r>
      <rPr>
        <i/>
        <sz val="11"/>
        <color theme="1"/>
        <rFont val="Calibri"/>
        <family val="2"/>
        <scheme val="minor"/>
      </rPr>
      <t xml:space="preserve">Orthetrum ransonnetii </t>
    </r>
    <r>
      <rPr>
        <sz val="11"/>
        <color theme="1"/>
        <rFont val="Calibri"/>
        <family val="2"/>
        <scheme val="minor"/>
      </rPr>
      <t>(Brauer, 1865) nouveaux pour l'Arabie Saoudite et autres observations d'Odonates sur les reliefs côtiers de la Mer Rouge. Martinia, 25 (4) : 153-155.</t>
    </r>
  </si>
  <si>
    <t>Correction ITAC-BRUNEAU R. -&gt; ITRAC-BRUNEAU R. Corrections ',' manquantes.</t>
  </si>
  <si>
    <r>
      <t xml:space="preserve">VISSCHER M.-N. DE, BALANÇA G., 1991. Nouvelles observations de </t>
    </r>
    <r>
      <rPr>
        <i/>
        <sz val="11"/>
        <color theme="1"/>
        <rFont val="Calibri"/>
        <family val="2"/>
        <scheme val="minor"/>
      </rPr>
      <t>Macromia splendens</t>
    </r>
    <r>
      <rPr>
        <sz val="11"/>
        <color theme="1"/>
        <rFont val="Calibri"/>
        <family val="2"/>
        <scheme val="minor"/>
      </rPr>
      <t xml:space="preserve"> (Pictet, 1843) et de </t>
    </r>
    <r>
      <rPr>
        <i/>
        <sz val="11"/>
        <color theme="1"/>
        <rFont val="Calibri"/>
        <family val="2"/>
        <scheme val="minor"/>
      </rPr>
      <t>Cordulegaster bidentata</t>
    </r>
    <r>
      <rPr>
        <sz val="11"/>
        <color theme="1"/>
        <rFont val="Calibri"/>
        <family val="2"/>
        <scheme val="minor"/>
      </rPr>
      <t xml:space="preserve"> Selys, 1843 (Odonata : Corduliidae et Cordulegastridae). Martinia, 7 (4) : 79-80.</t>
    </r>
  </si>
  <si>
    <r>
      <t>COPPA G., 1987. Nouvelles observations sur la présence d'</t>
    </r>
    <r>
      <rPr>
        <i/>
        <sz val="11"/>
        <color theme="1"/>
        <rFont val="Calibri"/>
        <family val="2"/>
        <scheme val="minor"/>
      </rPr>
      <t xml:space="preserve">Epitheca bimaculata </t>
    </r>
    <r>
      <rPr>
        <sz val="11"/>
        <color theme="1"/>
        <rFont val="Calibri"/>
        <family val="2"/>
        <scheme val="minor"/>
      </rPr>
      <t>(Charpentier, 1825) dans le Département des Ardennes (Odonata, Anisoptera : Corduliidae). Martinia, No 6 : 15-24.</t>
    </r>
  </si>
  <si>
    <t>MACHET P., 1987. Nouvelles philatéliques. Martinia, No 5 : 30-32.</t>
  </si>
  <si>
    <t>LOOSE D., DELIRY C., 1987. Les libellules dans les Alpes du Nord. Martinia, No 5 : 26-27.</t>
  </si>
  <si>
    <r>
      <t>HEIDEMANN H., 1987. Attroupement de libellules en Camargue. Martinia, No</t>
    </r>
    <r>
      <rPr>
        <vertAlign val="superscript"/>
        <sz val="11"/>
        <color theme="1"/>
        <rFont val="Calibri"/>
        <family val="2"/>
        <scheme val="minor"/>
      </rPr>
      <t xml:space="preserve"> </t>
    </r>
    <r>
      <rPr>
        <sz val="11"/>
        <color theme="1"/>
        <rFont val="Calibri"/>
        <family val="2"/>
        <scheme val="minor"/>
      </rPr>
      <t>5 : 19-20.</t>
    </r>
  </si>
  <si>
    <r>
      <t xml:space="preserve">BOUDOT J.-P., JACQUEMIN G., 1987. Note sur l'identification de </t>
    </r>
    <r>
      <rPr>
        <i/>
        <sz val="11"/>
        <color theme="1"/>
        <rFont val="Calibri"/>
        <family val="2"/>
        <scheme val="minor"/>
      </rPr>
      <t xml:space="preserve">Onychogomphus forcipatus unguiculatus </t>
    </r>
    <r>
      <rPr>
        <sz val="11"/>
        <color theme="1"/>
        <rFont val="Calibri"/>
        <family val="2"/>
        <scheme val="minor"/>
      </rPr>
      <t>(Vander Linden) en France (Anisoptères : Gomphidae). Martinia, No 5 : 21-25.</t>
    </r>
  </si>
  <si>
    <r>
      <t xml:space="preserve">CLOUPEAU R., LEVASSEUR M., BOUDIER F., 1987. Clé pour l'identification des exuvies des espèces Ouest- européennes du genre </t>
    </r>
    <r>
      <rPr>
        <i/>
        <sz val="11"/>
        <color theme="1"/>
        <rFont val="Calibri"/>
        <family val="2"/>
        <scheme val="minor"/>
      </rPr>
      <t xml:space="preserve">Gomphus </t>
    </r>
    <r>
      <rPr>
        <sz val="11"/>
        <color theme="1"/>
        <rFont val="Calibri"/>
        <family val="2"/>
        <scheme val="minor"/>
      </rPr>
      <t>Leach, 1815 (Anisoptères : Gomphidae). Martinia, No 5 : 3-12.</t>
    </r>
  </si>
  <si>
    <t>MACHET P., 1985. Nouvelles philatéliques. Martinia, No 1/2 : 30-31.</t>
  </si>
  <si>
    <r>
      <t>AGUILAR J. d', 1986. L'emblème du 16</t>
    </r>
    <r>
      <rPr>
        <vertAlign val="superscript"/>
        <sz val="11"/>
        <color theme="1"/>
        <rFont val="Calibri"/>
        <family val="2"/>
        <scheme val="minor"/>
      </rPr>
      <t>ème</t>
    </r>
    <r>
      <rPr>
        <sz val="11"/>
        <color theme="1"/>
        <rFont val="Calibri"/>
        <family val="2"/>
        <scheme val="minor"/>
      </rPr>
      <t xml:space="preserve"> Congrès International d'Entomologie de Kyoto en 1980. Martinia, No</t>
    </r>
    <r>
      <rPr>
        <vertAlign val="superscript"/>
        <sz val="11"/>
        <color theme="1"/>
        <rFont val="Calibri"/>
        <family val="2"/>
        <scheme val="minor"/>
      </rPr>
      <t xml:space="preserve"> </t>
    </r>
    <r>
      <rPr>
        <sz val="11"/>
        <color theme="1"/>
        <rFont val="Calibri"/>
        <family val="2"/>
        <scheme val="minor"/>
      </rPr>
      <t>3 : 12-13.</t>
    </r>
  </si>
  <si>
    <r>
      <t xml:space="preserve">MACHET P., LEGRAND J., 1986. A propos de la présence en France de </t>
    </r>
    <r>
      <rPr>
        <i/>
        <sz val="11"/>
        <color theme="1"/>
        <rFont val="Calibri"/>
        <family val="2"/>
        <scheme val="minor"/>
      </rPr>
      <t xml:space="preserve">Coenagrion ornatum </t>
    </r>
    <r>
      <rPr>
        <sz val="11"/>
        <color theme="1"/>
        <rFont val="Calibri"/>
        <family val="2"/>
        <scheme val="minor"/>
      </rPr>
      <t>(Selys,1850). Martinia, No 4 : 9-14.</t>
    </r>
  </si>
  <si>
    <t>MANACH J., MANACH A., 1986. Odonates du Finistère. Martinia, No 4 : 19-23.</t>
  </si>
  <si>
    <t>MACHET P., 1986. Nouvelles philatéliques. Martinia, No 4 : 27-28.</t>
  </si>
  <si>
    <r>
      <t xml:space="preserve">LEGRAND J., MACHET P., 1986. Quelques éléments utiles à l'identification de </t>
    </r>
    <r>
      <rPr>
        <i/>
        <sz val="11"/>
        <color theme="1"/>
        <rFont val="Calibri"/>
        <family val="2"/>
        <scheme val="minor"/>
      </rPr>
      <t xml:space="preserve">Coenagrion ornatum </t>
    </r>
    <r>
      <rPr>
        <sz val="11"/>
        <color theme="1"/>
        <rFont val="Calibri"/>
        <family val="2"/>
        <scheme val="minor"/>
      </rPr>
      <t>(Selys,1850). Martinia, No 4 : 3-7.</t>
    </r>
  </si>
  <si>
    <t>LEGRAND J., 1986. La Societas Internationalis Odonatologica (S.I.O.). Martinia, No 3 : 14-16.</t>
  </si>
  <si>
    <r>
      <t>LEGRAND J., 1985. Le 8</t>
    </r>
    <r>
      <rPr>
        <vertAlign val="superscript"/>
        <sz val="11"/>
        <color theme="1"/>
        <rFont val="Calibri"/>
        <family val="2"/>
        <scheme val="minor"/>
      </rPr>
      <t>ème</t>
    </r>
    <r>
      <rPr>
        <sz val="11"/>
        <color theme="1"/>
        <rFont val="Calibri"/>
        <family val="2"/>
        <scheme val="minor"/>
      </rPr>
      <t xml:space="preserve"> Symposium d'Odonatologie à Paris, 18-25 Août 1985. Martinia, No 1/2 : 2-3.</t>
    </r>
  </si>
  <si>
    <t>DOMMANGET J.-L., 1985. Inventaire des Odonates de France (programme INVOD). Martinia, No 1/2 : 5-22.</t>
  </si>
  <si>
    <r>
      <t xml:space="preserve">DOMMANGET J.-L., 1987. </t>
    </r>
    <r>
      <rPr>
        <i/>
        <sz val="11"/>
        <color theme="1"/>
        <rFont val="Calibri"/>
        <family val="2"/>
        <scheme val="minor"/>
      </rPr>
      <t xml:space="preserve">Enallagma cyathigerum </t>
    </r>
    <r>
      <rPr>
        <sz val="11"/>
        <color theme="1"/>
        <rFont val="Calibri"/>
        <family val="2"/>
        <scheme val="minor"/>
      </rPr>
      <t>(Charpentier, 1840), nouvelle espèce pour la Corse (Odonata, Zygoptera : Coenagrionidae). Martinia, No 6 : 28.</t>
    </r>
  </si>
  <si>
    <r>
      <t>GRAND D., 1987. Nouvelle observation d'</t>
    </r>
    <r>
      <rPr>
        <i/>
        <sz val="11"/>
        <color theme="1"/>
        <rFont val="Calibri"/>
        <family val="2"/>
        <scheme val="minor"/>
      </rPr>
      <t xml:space="preserve">Epitheca bimaculata </t>
    </r>
    <r>
      <rPr>
        <sz val="11"/>
        <color theme="1"/>
        <rFont val="Calibri"/>
        <family val="2"/>
        <scheme val="minor"/>
      </rPr>
      <t>(Charpentier, 1825) dans les monts du Jura (Odonata, Anisoptera : Corduliidae). Martinia, No 6 : 25- 26.</t>
    </r>
  </si>
  <si>
    <t>PAPAZIAN M., 1987. Trois nouvelles espèces d'Odonates pour la Corse. Martinia, No 5 : 13-17.</t>
  </si>
  <si>
    <r>
      <t xml:space="preserve">TOURNEUR J., LAMBRET P., 2016. Répartition et écologie de </t>
    </r>
    <r>
      <rPr>
        <i/>
        <sz val="11"/>
        <color theme="1"/>
        <rFont val="Calibri"/>
        <family val="2"/>
        <scheme val="minor"/>
      </rPr>
      <t>Gomphus graslinii</t>
    </r>
    <r>
      <rPr>
        <sz val="11"/>
        <color theme="1"/>
        <rFont val="Calibri"/>
        <family val="2"/>
        <scheme val="minor"/>
      </rPr>
      <t xml:space="preserve"> (Odonata : Gomphidae) sur le Loir angevin : une étude pilote. Martinia, 32 (2) : 93-115. [voir erratum Martinia, 33 (1-2) : 7].</t>
    </r>
  </si>
  <si>
    <r>
      <t xml:space="preserve">COUPRY Y., NEPOUX V., 2006. </t>
    </r>
    <r>
      <rPr>
        <i/>
        <sz val="11"/>
        <color theme="1"/>
        <rFont val="Calibri"/>
        <family val="2"/>
        <scheme val="minor"/>
      </rPr>
      <t xml:space="preserve">Tauriphila australis </t>
    </r>
    <r>
      <rPr>
        <sz val="11"/>
        <color theme="1"/>
        <rFont val="Calibri"/>
        <family val="2"/>
        <scheme val="minor"/>
      </rPr>
      <t>(Hagen, 1867), nouvelle espèce pour la Guyane. Martinia, 22 (3) : 108.</t>
    </r>
  </si>
  <si>
    <r>
      <t xml:space="preserve">COUTANCEAU J.-P., 1996. </t>
    </r>
    <r>
      <rPr>
        <i/>
        <sz val="11"/>
        <color theme="1"/>
        <rFont val="Calibri"/>
        <family val="2"/>
        <scheme val="minor"/>
      </rPr>
      <t xml:space="preserve">Orthetrum brunneum </t>
    </r>
    <r>
      <rPr>
        <sz val="11"/>
        <color theme="1"/>
        <rFont val="Calibri"/>
        <family val="2"/>
        <scheme val="minor"/>
      </rPr>
      <t xml:space="preserve">(Fonscolombe, 1837) et </t>
    </r>
    <r>
      <rPr>
        <i/>
        <sz val="11"/>
        <color theme="1"/>
        <rFont val="Calibri"/>
        <family val="2"/>
        <scheme val="minor"/>
      </rPr>
      <t xml:space="preserve">Sympetrum flaveolum </t>
    </r>
    <r>
      <rPr>
        <sz val="11"/>
        <color theme="1"/>
        <rFont val="Calibri"/>
        <family val="2"/>
        <scheme val="minor"/>
      </rPr>
      <t>(L., 1758) observés dans la vallée des Evoissons (sud- ouest amiénois, Somme) (Odonata, Anisoptera, Libellulidae). Martinia, 12 (1) : 5-8.</t>
    </r>
  </si>
  <si>
    <r>
      <t xml:space="preserve">COUTEYEN S., 2000. Déterminisme de la posture de guet chez </t>
    </r>
    <r>
      <rPr>
        <i/>
        <sz val="11"/>
        <color theme="1"/>
        <rFont val="Calibri"/>
        <family val="2"/>
        <scheme val="minor"/>
      </rPr>
      <t xml:space="preserve">Trithemis annulata haematina </t>
    </r>
    <r>
      <rPr>
        <sz val="11"/>
        <color theme="1"/>
        <rFont val="Calibri"/>
        <family val="2"/>
        <scheme val="minor"/>
      </rPr>
      <t>(Rambur, 1842) (Odonata Anisoptera : Libellulidae). Martinia, 16 (3) : 101-106.</t>
    </r>
  </si>
  <si>
    <r>
      <t>COUTEYEN S., 2006. Effets de l'introduction de la truite arc-en-ciel (</t>
    </r>
    <r>
      <rPr>
        <i/>
        <sz val="11"/>
        <color theme="1"/>
        <rFont val="Calibri"/>
        <family val="2"/>
        <scheme val="minor"/>
      </rPr>
      <t xml:space="preserve">Oncorhynchus mykiss </t>
    </r>
    <r>
      <rPr>
        <sz val="11"/>
        <color theme="1"/>
        <rFont val="Calibri"/>
        <family val="2"/>
        <scheme val="minor"/>
      </rPr>
      <t>Walbaum, 1792) sur les populations larvaires de deux espèces de Zygoptères de l’Île de la Réunion. Martinia, 22 (2) : 55- 63.</t>
    </r>
  </si>
  <si>
    <r>
      <t xml:space="preserve">COUTEYEN S., PAPAZIAN M., 2001b. Contribution à la connaissance des Odonates de l’île de la Réunion 5. </t>
    </r>
    <r>
      <rPr>
        <i/>
        <sz val="11"/>
        <color theme="1"/>
        <rFont val="Calibri"/>
        <family val="2"/>
        <scheme val="minor"/>
      </rPr>
      <t xml:space="preserve">Orthetrum stemmale </t>
    </r>
    <r>
      <rPr>
        <sz val="11"/>
        <color theme="1"/>
        <rFont val="Calibri"/>
        <family val="2"/>
        <scheme val="minor"/>
      </rPr>
      <t>(Burmeister, 1839), une espèce redécouverte sur l’île (Odonata, Anisoptera, Libellulidae). Martinia, 17 (3) : 89-90.</t>
    </r>
  </si>
  <si>
    <t>COUTEYEN S., PAPAZIAN M., 2002. Les Odonates de la Réunion. Eléments de biogéographie et de biologie, atlas préliminaire, reconnaissance des espèces, synthèse bibliographique. Martinia, 18 (3) : 79-106.</t>
  </si>
  <si>
    <t>D'AMICO F., 2002. Le peuplement d’Odonates d’une zone humide de montagne : la « tourbière » de Piet (département des Pyrénées-Atlantiques). Martinia, 18 (4) : 135-145.</t>
  </si>
  <si>
    <r>
      <t>D'AMICO F., 2003. Densités et sex-ratio à l’émergence d’</t>
    </r>
    <r>
      <rPr>
        <i/>
        <sz val="11"/>
        <color theme="1"/>
        <rFont val="Calibri"/>
        <family val="2"/>
        <scheme val="minor"/>
      </rPr>
      <t xml:space="preserve">Aeshna juncea </t>
    </r>
    <r>
      <rPr>
        <sz val="11"/>
        <color theme="1"/>
        <rFont val="Calibri"/>
        <family val="2"/>
        <scheme val="minor"/>
      </rPr>
      <t>(L., 1758) dans différentes mares pyrénéennes. Martinia, 19 (2) : 43-49.</t>
    </r>
  </si>
  <si>
    <r>
      <t xml:space="preserve">DARBLADE S., DUCOUT B., 2005. Première observation de </t>
    </r>
    <r>
      <rPr>
        <i/>
        <sz val="11"/>
        <color theme="1"/>
        <rFont val="Calibri"/>
        <family val="2"/>
        <scheme val="minor"/>
      </rPr>
      <t xml:space="preserve">Trithemis annulata </t>
    </r>
    <r>
      <rPr>
        <sz val="11"/>
        <color theme="1"/>
        <rFont val="Calibri"/>
        <family val="2"/>
        <scheme val="minor"/>
      </rPr>
      <t>(Palisot de Beauvois, 1805) dans le département des Landes (Odonata, Anisoptera, Libellulidae). Martinia, 21 (3) : 123-125.</t>
    </r>
  </si>
  <si>
    <r>
      <t xml:space="preserve">DE KNIJF G., 2004. </t>
    </r>
    <r>
      <rPr>
        <i/>
        <sz val="11"/>
        <color theme="1"/>
        <rFont val="Calibri"/>
        <family val="2"/>
        <scheme val="minor"/>
      </rPr>
      <t xml:space="preserve">Somatochlora arctica </t>
    </r>
    <r>
      <rPr>
        <sz val="11"/>
        <color theme="1"/>
        <rFont val="Calibri"/>
        <family val="2"/>
        <scheme val="minor"/>
      </rPr>
      <t>(Zetterstedt, 1840), espèce nouvelle pour la Picardie (Odonata, Anisoptera, Corduliidae). Martinia, 20 (1) : 21-23.</t>
    </r>
  </si>
  <si>
    <r>
      <t>DEFONTAINES P., 2007. Nouvelles données d’</t>
    </r>
    <r>
      <rPr>
        <i/>
        <sz val="11"/>
        <color theme="1"/>
        <rFont val="Calibri"/>
        <family val="2"/>
        <scheme val="minor"/>
      </rPr>
      <t xml:space="preserve">Oxygastra curtisii </t>
    </r>
    <r>
      <rPr>
        <sz val="11"/>
        <color theme="1"/>
        <rFont val="Calibri"/>
        <family val="2"/>
        <scheme val="minor"/>
      </rPr>
      <t>(Dale, 1834) en Loir-et-Cher (Odonata, Anisoptera, Corduliidae). Martinia, 23 (4) : 136.</t>
    </r>
  </si>
  <si>
    <t>DESCHANEL M., 2004. Observations d’Odonates dans la montagne ardèchoise. Martinia, 20 (4) : 196.</t>
  </si>
  <si>
    <r>
      <t xml:space="preserve">DOMMANGET J.-L., 1989. </t>
    </r>
    <r>
      <rPr>
        <i/>
        <sz val="11"/>
        <color theme="1"/>
        <rFont val="Calibri"/>
        <family val="2"/>
        <scheme val="minor"/>
      </rPr>
      <t xml:space="preserve">Anax parthenope </t>
    </r>
    <r>
      <rPr>
        <sz val="11"/>
        <color theme="1"/>
        <rFont val="Calibri"/>
        <family val="2"/>
        <scheme val="minor"/>
      </rPr>
      <t>(Selys, 1839) dans le département des Hauts-de-Seine (92) (Odonata, Anisoptera : Aeshnidae). Martinia, 5 (3) : 74.</t>
    </r>
  </si>
  <si>
    <t>DOMMANGET J.-L., 2007b. La faune odonatologique du département des Yvelines : état des connaissances (Région Île-de-France). Martinia, 23 (3) : 95-108.</t>
  </si>
  <si>
    <t>DOMMANGET J.-L., 2007a. La rue René Martin au Blanc (Département de l’Indre). Martinia, 23 (1) : 34.</t>
  </si>
  <si>
    <t>DOMMANGET J.-L., 2006d. In memoriam Renaud Silvestre de Sacy (1912-2006). Martinia, 22 (4) : 147-150.</t>
  </si>
  <si>
    <t>DOMMANGET J.-L., 2006c. René Martin au Blanc, hier et aujourd’hui (Département de l’Indre). Martinia, 22 (1) : 45-52.</t>
  </si>
  <si>
    <t>DOMMANGET J.-L., 2006b. Essai bibliographique sur les travaux entomologiques de René Martin (1846-1925). Martinia, 22 (1) : 37-44.</t>
  </si>
  <si>
    <t>DOMMANGET J.-L., 2006a. Préambule à l’hommage à René Martin. Martinia, 22 (1) : 3-6.</t>
  </si>
  <si>
    <r>
      <t xml:space="preserve">DOMMANGET J.-L., 2005. Une population de </t>
    </r>
    <r>
      <rPr>
        <i/>
        <sz val="11"/>
        <color theme="1"/>
        <rFont val="Calibri"/>
        <family val="2"/>
        <scheme val="minor"/>
      </rPr>
      <t xml:space="preserve">Coenagrion mercuriale </t>
    </r>
    <r>
      <rPr>
        <sz val="11"/>
        <color theme="1"/>
        <rFont val="Calibri"/>
        <family val="2"/>
        <scheme val="minor"/>
      </rPr>
      <t>(Charpentier, 1840) à proximité de Saint- Affrique (Département de l’Aveyron) (Odonata, Zygoptera, Coenagrionidae). Martinia, 21 (2) : 69-76.</t>
    </r>
  </si>
  <si>
    <r>
      <t xml:space="preserve">DOMMANGET J.-L., 2004d. </t>
    </r>
    <r>
      <rPr>
        <i/>
        <sz val="11"/>
        <color theme="1"/>
        <rFont val="Calibri"/>
        <family val="2"/>
        <scheme val="minor"/>
      </rPr>
      <t xml:space="preserve">Calopteryx haemorrhoidalis </t>
    </r>
    <r>
      <rPr>
        <sz val="11"/>
        <color theme="1"/>
        <rFont val="Calibri"/>
        <family val="2"/>
        <scheme val="minor"/>
      </rPr>
      <t>(Vander Linden, 1825) dans le département de l’Aveyron (Odonata, Zygoptera, Calopterygidae). Martinia, 20 (4) : 204.</t>
    </r>
  </si>
  <si>
    <r>
      <t xml:space="preserve">DOMMANGET J.-L., 2004c. </t>
    </r>
    <r>
      <rPr>
        <i/>
        <sz val="11"/>
        <color theme="1"/>
        <rFont val="Calibri"/>
        <family val="2"/>
        <scheme val="minor"/>
      </rPr>
      <t xml:space="preserve">In memoriam </t>
    </r>
    <r>
      <rPr>
        <sz val="11"/>
        <color theme="1"/>
        <rFont val="Calibri"/>
        <family val="2"/>
        <scheme val="minor"/>
      </rPr>
      <t>Marc Bernard, 1919 – 2004. Martinia, 20 (3) : 120.</t>
    </r>
  </si>
  <si>
    <r>
      <t xml:space="preserve">DOMMANGET J.-L., 2004b. Répercussions d’un curage de la Guesle sur les populations de </t>
    </r>
    <r>
      <rPr>
        <i/>
        <sz val="11"/>
        <color theme="1"/>
        <rFont val="Calibri"/>
        <family val="2"/>
        <scheme val="minor"/>
      </rPr>
      <t xml:space="preserve">Coenagrion mercuriale </t>
    </r>
    <r>
      <rPr>
        <sz val="11"/>
        <color theme="1"/>
        <rFont val="Calibri"/>
        <family val="2"/>
        <scheme val="minor"/>
      </rPr>
      <t>(Charpentier, 1825) en forêt de Rambouillet (Poigny-la- Forêt, département des Yvelines). Martinia, 20 (1) : 24.</t>
    </r>
  </si>
  <si>
    <r>
      <t>DOMMANGET J.-L., 2004a. Reconnaissance d’</t>
    </r>
    <r>
      <rPr>
        <i/>
        <sz val="11"/>
        <color theme="1"/>
        <rFont val="Calibri"/>
        <family val="2"/>
        <scheme val="minor"/>
      </rPr>
      <t xml:space="preserve">Anax junius </t>
    </r>
    <r>
      <rPr>
        <sz val="11"/>
        <color theme="1"/>
        <rFont val="Calibri"/>
        <family val="2"/>
        <scheme val="minor"/>
      </rPr>
      <t>(Drury, 1773) et note sur sa récente découverte en France (Odonata, Anisoptera, Aeshnidae). Martinia, 20 (1) : 17-20.</t>
    </r>
  </si>
  <si>
    <t>DOMMANGET J.-L., 2003. Introduction au numéro thématique : « Odonates et bio-indicateurs ». Martinia, 19 (1) : 3-4.</t>
  </si>
  <si>
    <t>DOMMANGET J.-L., 2000a. Note préliminaire sur les collections d'Odonates exotiques mises à disposition à la SFO. Martinia, 16 (3) : 133.</t>
  </si>
  <si>
    <t>DOMMANGET J.-L., 2001. Le point sur les connaissances relatives aux Odonates du département de l’Aveyron. Martinia, 17 (3) : 95-106.</t>
  </si>
  <si>
    <t>DOMMANGET J.-L., 1997b. Journée « Libellules » en juin dernier au Viala-du-Tarn (Département de l'Aveyron). Martinia, 13 (4) : 125-128.</t>
  </si>
  <si>
    <t>DOMMANGET J.-L., 1997a. Un site odonatologique francilien remarquable : les milieux aquatiques du bois de Bajolet (Commune de Forges-les-Bains, Essonne). Martinia, 13 (1) : 23-34.</t>
  </si>
  <si>
    <t>DOMMANGET J.-L., 1995a. Index 1985-1994. Martinia, 11, Suppl. 1 (juin), 24 pp.</t>
  </si>
  <si>
    <t>DOMMANGET J.-L., 1993b. Les Odonates du département de l'Indre : Évolution des populations depuis le siècle dernier. Martinia, 9 (2) : 43-51.</t>
  </si>
  <si>
    <t>DOMMANGET J.-L., 1993c. In memoriam Janny Margaretha Van Brink, 1923-1993. Martinia, 9 (3) : 56.</t>
  </si>
  <si>
    <t>DOMMANGET J.-L., 1993d. Les Arrêtés du 22 Juillet 1993 : mise au point et commentaires. Martinia, 9 (4) : 93-99.</t>
  </si>
  <si>
    <t>DOMMANGET J.-L., 1993a. Les libellules figurées sur vélin par Daniel Rabel en 1624. Martinia, 9 (1) : 21-22.</t>
  </si>
  <si>
    <t>DOMMANGET J.-L., 1992. Dix ans de cartographie des Odonates de France : premier bilan. Martinia, 8 (4) : 91- 92.</t>
  </si>
  <si>
    <t>DOMMANGET J.-L., 1990c. Bonnevaux 1990 : bilan et perspectives. Martinia, 6 (3) : 49-57.</t>
  </si>
  <si>
    <t>DOMMANGET J.-L., 1990a. Additif à l'Étude Faunistique et Bibliographique des Odonates de France, (2ème note). Martinia, 6 (2) : 41-46.</t>
  </si>
  <si>
    <r>
      <t xml:space="preserve">DOMMANGET J.-L., 1991. Nouvelle observation de </t>
    </r>
    <r>
      <rPr>
        <i/>
        <sz val="11"/>
        <color theme="1"/>
        <rFont val="Calibri"/>
        <family val="2"/>
        <scheme val="minor"/>
      </rPr>
      <t xml:space="preserve">Sympetrum flaveolum </t>
    </r>
    <r>
      <rPr>
        <sz val="11"/>
        <color theme="1"/>
        <rFont val="Calibri"/>
        <family val="2"/>
        <scheme val="minor"/>
      </rPr>
      <t>(Linné) à Versailles (Yvelines). Martinia, 7 (3) : 62.</t>
    </r>
  </si>
  <si>
    <t>DOMMANGET J.-L., 1990b. Annuaire des abonnés à Martinia. Martinia, 6, supplément 1 (juin), 20 pp.</t>
  </si>
  <si>
    <t>DOMMANGET J.-L., 1995b. Secondes rencontres odonatologiques de France. Oulches (Indre), 16, 17, 18 et 19 juin 1995. Compte rendu et premier bilan. Martinia, 11 (3) : 51-69.</t>
  </si>
  <si>
    <r>
      <t xml:space="preserve">DOMMANGET J.-L., 1996a. Nouvelles observations de </t>
    </r>
    <r>
      <rPr>
        <i/>
        <sz val="11"/>
        <color theme="1"/>
        <rFont val="Calibri"/>
        <family val="2"/>
        <scheme val="minor"/>
      </rPr>
      <t xml:space="preserve">Sympetrum flaveolum </t>
    </r>
    <r>
      <rPr>
        <sz val="11"/>
        <color theme="1"/>
        <rFont val="Calibri"/>
        <family val="2"/>
        <scheme val="minor"/>
      </rPr>
      <t>(L., 1758) dans les départements de la Manche et de l'Essonne (Odonata, Anisoptera, Libellulidae). Martinia, 12 (1) : 4.</t>
    </r>
  </si>
  <si>
    <t>DOMMANGET J.-L., 1996b. Annuaire des Sociétaires. Martinia, 12 (Suppl. 1, juin 1996) : 36 pp.</t>
  </si>
  <si>
    <r>
      <t xml:space="preserve">DOMMANGET J.-L., BRUSSEAUX G., 2004. Découverte en Corse d’un individu mort de </t>
    </r>
    <r>
      <rPr>
        <i/>
        <sz val="11"/>
        <color theme="1"/>
        <rFont val="Calibri"/>
        <family val="2"/>
        <scheme val="minor"/>
      </rPr>
      <t xml:space="preserve">Cordulegaster boltonii </t>
    </r>
    <r>
      <rPr>
        <sz val="11"/>
        <color theme="1"/>
        <rFont val="Calibri"/>
        <family val="2"/>
        <scheme val="minor"/>
      </rPr>
      <t>(Donovan, 1807) (Odonata, Anisoptera, Cordulegastridae). Martinia, 20 (4) : 179.</t>
    </r>
  </si>
  <si>
    <t>DOMMANGET J.-L., KOHN A., VERBECK B., 1998. Trois nouvelles espèces d'Odonates pour le Bois de Bajolet (Commune de Forges-les-Bains, département de l'Essonne). Martinia, 14 (1) : 30-31.</t>
  </si>
  <si>
    <t>DOMMANGET J.-L., MASHAAL M., 2000. Les Départements et Territoires d'Outre-mer français. Généralités. Martinia, 16 (3) : 85-94.</t>
  </si>
  <si>
    <t>DORTEL F., 1999. Etude odonatologique et floristique de la vallée de la Chézine (Nantes, St Herblain, département de la Loire-Atlantique). Martinia, 15 (3) : 104.</t>
  </si>
  <si>
    <t>DUQUEF M., 1994. Les Odonates de la vallée de l'Oise de Noyon à la Fère (Départements de l'Oise et de l'Aisne). Martinia, 10 (2) : 33-35.</t>
  </si>
  <si>
    <t>DUPONT P., 2000. Contribution à l'inventaire des Odonates de Martinique. Martinia, 16 (3) : 122.</t>
  </si>
  <si>
    <t>DUCROS R., 1992. Sortie odonatologique du 15 Septembre 1991 (Région Centre). Martinia, 8 (2) : 46-47.</t>
  </si>
  <si>
    <r>
      <t xml:space="preserve">DOMMANGET J.-L., LUQUET G.-C., 1997. Nouvelle observation de </t>
    </r>
    <r>
      <rPr>
        <i/>
        <sz val="11"/>
        <color theme="1"/>
        <rFont val="Calibri"/>
        <family val="2"/>
        <scheme val="minor"/>
      </rPr>
      <t xml:space="preserve">Sympetrum meridionale </t>
    </r>
    <r>
      <rPr>
        <sz val="11"/>
        <color theme="1"/>
        <rFont val="Calibri"/>
        <family val="2"/>
        <scheme val="minor"/>
      </rPr>
      <t>(Selys, 1841) en Ile-de-France (Odonata, Anisoptera, Libellulidae). Martinia, 13 (4) : 110.</t>
    </r>
  </si>
  <si>
    <r>
      <t>DORTEL F., BRANGER F., 1999. Nouvelles observations d'</t>
    </r>
    <r>
      <rPr>
        <i/>
        <sz val="11"/>
        <color theme="1"/>
        <rFont val="Calibri"/>
        <family val="2"/>
        <scheme val="minor"/>
      </rPr>
      <t xml:space="preserve">Epitheca bimaculata </t>
    </r>
    <r>
      <rPr>
        <sz val="11"/>
        <color theme="1"/>
        <rFont val="Calibri"/>
        <family val="2"/>
        <scheme val="minor"/>
      </rPr>
      <t>(Charpentier, 1825) dans le département de l'Indre. Martinia, 15 (3) : 88.</t>
    </r>
  </si>
  <si>
    <r>
      <t xml:space="preserve">DOUCET G., MORA F., BETTINELLI L., 2008. Contribution à la biologie et à l’écologie de </t>
    </r>
    <r>
      <rPr>
        <i/>
        <sz val="11"/>
        <color theme="1"/>
        <rFont val="Calibri"/>
        <family val="2"/>
        <scheme val="minor"/>
      </rPr>
      <t xml:space="preserve">Leucorrhinia pectoralis </t>
    </r>
    <r>
      <rPr>
        <sz val="11"/>
        <color theme="1"/>
        <rFont val="Calibri"/>
        <family val="2"/>
        <scheme val="minor"/>
      </rPr>
      <t>(Charpentier, 1825) en Haute-Saône (Odonata, Anisoptera, Libellulidae). Martinia, 24 (4) : 137-142.</t>
    </r>
  </si>
  <si>
    <r>
      <t>DUPREZ B. 2008. Ponte répétitive d’</t>
    </r>
    <r>
      <rPr>
        <i/>
        <sz val="11"/>
        <color theme="1"/>
        <rFont val="Calibri"/>
        <family val="2"/>
        <scheme val="minor"/>
      </rPr>
      <t xml:space="preserve">Orthetrum cancellatum </t>
    </r>
    <r>
      <rPr>
        <sz val="11"/>
        <color theme="1"/>
        <rFont val="Calibri"/>
        <family val="2"/>
        <scheme val="minor"/>
      </rPr>
      <t xml:space="preserve">(L., 1758) sur une racine de </t>
    </r>
    <r>
      <rPr>
        <i/>
        <sz val="11"/>
        <color theme="1"/>
        <rFont val="Calibri"/>
        <family val="2"/>
        <scheme val="minor"/>
      </rPr>
      <t>Typha sp</t>
    </r>
    <r>
      <rPr>
        <sz val="11"/>
        <color theme="1"/>
        <rFont val="Calibri"/>
        <family val="2"/>
        <scheme val="minor"/>
      </rPr>
      <t>. Interrogation sur une stratégie de reproduction (Odonata, Anisoptera, Libellulidae). Martinia, 24 (4) : 136.</t>
    </r>
  </si>
  <si>
    <t>DUQUEF M., 2008. Préparation des Odonates récoltés dans les pays tropicaux. Martinia, 24 (3) : 106-108.</t>
  </si>
  <si>
    <r>
      <t>DUSOULIER F., 1996. Observations odonatologiques sur l'île de Tenerife aux Canaries. Martinia, 12 (1) : 19-21. [Voir également l'</t>
    </r>
    <r>
      <rPr>
        <i/>
        <sz val="11"/>
        <color theme="1"/>
        <rFont val="Calibri"/>
        <family val="2"/>
        <scheme val="minor"/>
      </rPr>
      <t xml:space="preserve">erratum </t>
    </r>
    <r>
      <rPr>
        <sz val="11"/>
        <color theme="1"/>
        <rFont val="Calibri"/>
        <family val="2"/>
        <scheme val="minor"/>
      </rPr>
      <t>dans Martinia, 1996, 12 (2) : 46.]</t>
    </r>
  </si>
  <si>
    <t>DUSOULIER F., PAILLISSON J.-M., BERNIER C., 1999. Etude faunistique des Odonates du lac de Grand-Lieu (Département de Loire-Atlantique). Martinia, 15 (4) : 107-120.</t>
  </si>
  <si>
    <t>DUVAL B., 1989a. Compte rendu de la réunion régionale d'odonatologie du 20 novembre 1988 à Orléans. Martinia, 5 (1) : 26-27.</t>
  </si>
  <si>
    <t>DUVAL B., 1989b. Observation d'Odonates dans les Pyrénées-Orientales (66), l'Aube (11) et l'Ariège (09). Martinia, 5 (2) : 41-42.</t>
  </si>
  <si>
    <t>ELDER J.-F., FOUILLET P., 1998. Inventaire des Odonates du département de la Manche. Martinia, 14 (2) : 57-74.</t>
  </si>
  <si>
    <r>
      <t>DUVAL B., PRATZ J.-L., 1988. Note relative à la présence d'</t>
    </r>
    <r>
      <rPr>
        <i/>
        <sz val="11"/>
        <color theme="1"/>
        <rFont val="Calibri"/>
        <family val="2"/>
        <scheme val="minor"/>
      </rPr>
      <t xml:space="preserve">Epitheca bimaculata </t>
    </r>
    <r>
      <rPr>
        <sz val="11"/>
        <color theme="1"/>
        <rFont val="Calibri"/>
        <family val="2"/>
        <scheme val="minor"/>
      </rPr>
      <t>(Charpentier, 1825) en Forêt d'Orléans (Loiret) (Odonata, Anisoptera : Corduliidae). Martinia, 4 (4) : 103-105.</t>
    </r>
  </si>
  <si>
    <t>FRANCEZ A.-J., 1989. Odonates du Massif Central : où en est l'atlas ?- Martinia, 5 (4) : 105-108.</t>
  </si>
  <si>
    <t>GILARD B., 1997. Odonates de la Narce de Nouvialle (Auvergne, département du Cantal). Martinia, 13 (2) : 39-46.</t>
  </si>
  <si>
    <t>GOUTET P., 1994. Une facture bien originale. Martinia, 10 (2) : 35-36.</t>
  </si>
  <si>
    <r>
      <t xml:space="preserve">GOYAUD C., 1995. A propos de la nervation alaire de </t>
    </r>
    <r>
      <rPr>
        <i/>
        <sz val="11"/>
        <color theme="1"/>
        <rFont val="Calibri"/>
        <family val="2"/>
        <scheme val="minor"/>
      </rPr>
      <t xml:space="preserve">Trithemis annulata </t>
    </r>
    <r>
      <rPr>
        <sz val="11"/>
        <color theme="1"/>
        <rFont val="Calibri"/>
        <family val="2"/>
        <scheme val="minor"/>
      </rPr>
      <t>(Palisot de Beauvois, 1805) (Odonata, Anisoptera, Libellulidae). Martinia, 11 (1) : 7-9.</t>
    </r>
  </si>
  <si>
    <r>
      <t xml:space="preserve">GRAND D., 1989a. Sur les traces de </t>
    </r>
    <r>
      <rPr>
        <i/>
        <sz val="11"/>
        <color theme="1"/>
        <rFont val="Calibri"/>
        <family val="2"/>
        <scheme val="minor"/>
      </rPr>
      <t xml:space="preserve">Macromia splendens </t>
    </r>
    <r>
      <rPr>
        <sz val="11"/>
        <color theme="1"/>
        <rFont val="Calibri"/>
        <family val="2"/>
        <scheme val="minor"/>
      </rPr>
      <t>(Pictet, 1843) en France méditerranéenne (Odonata, Anisoptera : Corduliidae). Martinia, 5 (3) : 59-62.</t>
    </r>
  </si>
  <si>
    <r>
      <t xml:space="preserve">GRAND D., 1989b. Sur la présence de </t>
    </r>
    <r>
      <rPr>
        <i/>
        <sz val="11"/>
        <color theme="1"/>
        <rFont val="Calibri"/>
        <family val="2"/>
        <scheme val="minor"/>
      </rPr>
      <t xml:space="preserve">Somatochlora arctica </t>
    </r>
    <r>
      <rPr>
        <sz val="11"/>
        <color theme="1"/>
        <rFont val="Calibri"/>
        <family val="2"/>
        <scheme val="minor"/>
      </rPr>
      <t>(Zetterstedt, 1840) dans le département de la Savoie (73) (Odonata, Anisoptera : Corduliidae). Martinia, 5 (4) : 95-96.</t>
    </r>
  </si>
  <si>
    <t>GRAND D., 1990a. La Collection d'Odonates d'Eugène Foudras, Entomologiste Lyonnais. Martinia, 6 (2) : 29-33.</t>
  </si>
  <si>
    <r>
      <t xml:space="preserve">GRAND D., 1990b. Deux nouveautés pour le département de la Gironde : </t>
    </r>
    <r>
      <rPr>
        <i/>
        <sz val="11"/>
        <color theme="1"/>
        <rFont val="Calibri"/>
        <family val="2"/>
        <scheme val="minor"/>
      </rPr>
      <t xml:space="preserve">Leucorrhinia albifrons </t>
    </r>
    <r>
      <rPr>
        <sz val="11"/>
        <color theme="1"/>
        <rFont val="Calibri"/>
        <family val="2"/>
        <scheme val="minor"/>
      </rPr>
      <t xml:space="preserve">(Burmeister, 1839) et </t>
    </r>
    <r>
      <rPr>
        <i/>
        <sz val="11"/>
        <color theme="1"/>
        <rFont val="Calibri"/>
        <family val="2"/>
        <scheme val="minor"/>
      </rPr>
      <t xml:space="preserve">Orthetrum albistylum </t>
    </r>
    <r>
      <rPr>
        <sz val="11"/>
        <color theme="1"/>
        <rFont val="Calibri"/>
        <family val="2"/>
        <scheme val="minor"/>
      </rPr>
      <t>(Selys, 1848) (Odonata, Anisoptera : Libellulidae). Martinia, 6 (3) : 65-66.</t>
    </r>
  </si>
  <si>
    <t>GRAND D., 1991a. Les Odonates de la Dombes et des régions voisines (Ain). Martinia, 7 (2) : 41-46.</t>
  </si>
  <si>
    <t>GRAND D., 1992a. Les Odonates du département du Rhône. Martinia, 8 (1) : 15-28.</t>
  </si>
  <si>
    <t>GRAND D., 1993b. Sur quelques Odonates observés dans le département du Morbihan. Martinia, 9 (3) : 57-61.</t>
  </si>
  <si>
    <t>GRAND D., 1991b. Nouvelles observations d'Odonates dans le département du Morbihan. Martinia, 7 (3) : 49- 51.</t>
  </si>
  <si>
    <r>
      <t xml:space="preserve">GRAND D., 1992b. Sur la présence de </t>
    </r>
    <r>
      <rPr>
        <i/>
        <sz val="11"/>
        <color theme="1"/>
        <rFont val="Calibri"/>
        <family val="2"/>
        <scheme val="minor"/>
      </rPr>
      <t xml:space="preserve">Coenagrion ornatum </t>
    </r>
    <r>
      <rPr>
        <sz val="11"/>
        <color theme="1"/>
        <rFont val="Calibri"/>
        <family val="2"/>
        <scheme val="minor"/>
      </rPr>
      <t>(Selys, 1850) dans le département de la Saône-et-Loire (Odonata, Zygoptera, Coenagrionidae). Martinia, 8 (4) : 95-97</t>
    </r>
  </si>
  <si>
    <r>
      <t xml:space="preserve">GRAND D., 1993a. A propos de </t>
    </r>
    <r>
      <rPr>
        <i/>
        <sz val="11"/>
        <color theme="1"/>
        <rFont val="Calibri"/>
        <family val="2"/>
        <scheme val="minor"/>
      </rPr>
      <t xml:space="preserve">Leucorrhinia albifrons </t>
    </r>
    <r>
      <rPr>
        <sz val="11"/>
        <color theme="1"/>
        <rFont val="Calibri"/>
        <family val="2"/>
        <scheme val="minor"/>
      </rPr>
      <t>(Burmeister, 1839) et d'</t>
    </r>
    <r>
      <rPr>
        <i/>
        <sz val="11"/>
        <color theme="1"/>
        <rFont val="Calibri"/>
        <family val="2"/>
        <scheme val="minor"/>
      </rPr>
      <t xml:space="preserve">Aeshna subarctica elisabethae </t>
    </r>
    <r>
      <rPr>
        <sz val="11"/>
        <color theme="1"/>
        <rFont val="Calibri"/>
        <family val="2"/>
        <scheme val="minor"/>
      </rPr>
      <t>Djakonov, 1922 dans les monts du Jura (Départements du Doubs et du Jura). Martinia, 9 (1) : 19-20.</t>
    </r>
  </si>
  <si>
    <r>
      <t xml:space="preserve">GRAND D., 1994. Sur </t>
    </r>
    <r>
      <rPr>
        <i/>
        <sz val="11"/>
        <color theme="1"/>
        <rFont val="Calibri"/>
        <family val="2"/>
        <scheme val="minor"/>
      </rPr>
      <t xml:space="preserve">Trithemis annulata </t>
    </r>
    <r>
      <rPr>
        <sz val="11"/>
        <color theme="1"/>
        <rFont val="Calibri"/>
        <family val="2"/>
        <scheme val="minor"/>
      </rPr>
      <t>(Palisot de Beauvois, 1805) en France continentale et en Espagne du nord-est (Odonata, Anisoptera, Libellulidae). Martinia, 10 (4) : 65-71.</t>
    </r>
  </si>
  <si>
    <r>
      <t xml:space="preserve">GRAND D., 1995. Premières rencontres avec </t>
    </r>
    <r>
      <rPr>
        <i/>
        <sz val="11"/>
        <color theme="1"/>
        <rFont val="Calibri"/>
        <family val="2"/>
        <scheme val="minor"/>
      </rPr>
      <t xml:space="preserve">Aeshna caerulea </t>
    </r>
    <r>
      <rPr>
        <sz val="11"/>
        <color theme="1"/>
        <rFont val="Calibri"/>
        <family val="2"/>
        <scheme val="minor"/>
      </rPr>
      <t>(Ström, 1783) dans les Alpes françaises (Odonata, Anisoptera, Aeshnidae). Martinia, 11 (1) : 3-6.</t>
    </r>
  </si>
  <si>
    <r>
      <t xml:space="preserve">GRAND D., 1996. </t>
    </r>
    <r>
      <rPr>
        <i/>
        <sz val="11"/>
        <color theme="1"/>
        <rFont val="Calibri"/>
        <family val="2"/>
        <scheme val="minor"/>
      </rPr>
      <t xml:space="preserve">Somatochlora meridionalis </t>
    </r>
    <r>
      <rPr>
        <sz val="11"/>
        <color theme="1"/>
        <rFont val="Calibri"/>
        <family val="2"/>
        <scheme val="minor"/>
      </rPr>
      <t>Nielsen, 1935 en Provence et autres observations d'Odonates dans les départements du Var et des Alpes-Maritimes (Odonata, Anisoptera, Corduliidae). Martinia, 12 (1) : 9-18.</t>
    </r>
  </si>
  <si>
    <r>
      <t xml:space="preserve">GRAND D., 2008. Quelques données commentées sur la période de vol de </t>
    </r>
    <r>
      <rPr>
        <i/>
        <sz val="11"/>
        <color theme="1"/>
        <rFont val="Calibri"/>
        <family val="2"/>
        <scheme val="minor"/>
      </rPr>
      <t xml:space="preserve">Sympecma fusca </t>
    </r>
    <r>
      <rPr>
        <sz val="11"/>
        <color theme="1"/>
        <rFont val="Calibri"/>
        <family val="2"/>
        <scheme val="minor"/>
      </rPr>
      <t>(Vander Linden, 1820) dans les environs de Lyon (Odonata, Zygoptera, Lestidae). Martinia, 24 (4) : 129-135.</t>
    </r>
  </si>
  <si>
    <t>GRAND D., 2007b. Apparition précoce des libellules au printemps 2007 dans la région lyonnaise. Martinia, 23 (3) : 88.</t>
  </si>
  <si>
    <r>
      <t xml:space="preserve">GRAND D., 2005b. </t>
    </r>
    <r>
      <rPr>
        <i/>
        <sz val="11"/>
        <color theme="1"/>
        <rFont val="Calibri"/>
        <family val="2"/>
        <scheme val="minor"/>
      </rPr>
      <t xml:space="preserve">Calopteryx haemorrhoidalis asturica </t>
    </r>
    <r>
      <rPr>
        <sz val="11"/>
        <color theme="1"/>
        <rFont val="Calibri"/>
        <family val="2"/>
        <scheme val="minor"/>
      </rPr>
      <t>Ocharan, 1983 Nouvelle sous-espèce pour la faune de France (Odonata, Zygoptera, Calopterygidae). Martinia, 21 (4) : 180.</t>
    </r>
  </si>
  <si>
    <r>
      <t xml:space="preserve">GRAND D., 2004f. </t>
    </r>
    <r>
      <rPr>
        <i/>
        <sz val="11"/>
        <color theme="1"/>
        <rFont val="Calibri"/>
        <family val="2"/>
        <scheme val="minor"/>
      </rPr>
      <t xml:space="preserve">Calopteryx h. haemorrhoidalis </t>
    </r>
    <r>
      <rPr>
        <sz val="11"/>
        <color theme="1"/>
        <rFont val="Calibri"/>
        <family val="2"/>
        <scheme val="minor"/>
      </rPr>
      <t>(Vander Linden, 1825), une espèce accidentelle du département du Doubs (Odonata, Zygoptera, Calopterygidae). Martinia, 20 (4) : 205.</t>
    </r>
  </si>
  <si>
    <r>
      <t xml:space="preserve">GRAND D., 2005a. Nouvelles observations en France </t>
    </r>
    <r>
      <rPr>
        <i/>
        <sz val="11"/>
        <color theme="1"/>
        <rFont val="Calibri"/>
        <family val="2"/>
        <scheme val="minor"/>
      </rPr>
      <t xml:space="preserve">de Trithemis annulata </t>
    </r>
    <r>
      <rPr>
        <sz val="11"/>
        <color theme="1"/>
        <rFont val="Calibri"/>
        <family val="2"/>
        <scheme val="minor"/>
      </rPr>
      <t>(Palisot de Beauvois, 1805) (Odonata, Anisoptera, Libellulidae). Martinia, 21 (4) : 167-168.</t>
    </r>
  </si>
  <si>
    <r>
      <t xml:space="preserve">GRAND D., 2004e. </t>
    </r>
    <r>
      <rPr>
        <i/>
        <sz val="11"/>
        <color theme="1"/>
        <rFont val="Calibri"/>
        <family val="2"/>
        <scheme val="minor"/>
      </rPr>
      <t xml:space="preserve">Neurothemis stigmatizans </t>
    </r>
    <r>
      <rPr>
        <sz val="11"/>
        <color theme="1"/>
        <rFont val="Calibri"/>
        <family val="2"/>
        <scheme val="minor"/>
      </rPr>
      <t>(F., 1775) un nouveau Libellulidé néocalédonien. Martinia, 20 (3) : 140.</t>
    </r>
  </si>
  <si>
    <t>GRAND D., 2004d. Quelques libellules de la Principauté d’Andorre. Martinia, 20 (3) : 131-132.</t>
  </si>
  <si>
    <r>
      <t xml:space="preserve">GRAND D., 2004c. </t>
    </r>
    <r>
      <rPr>
        <i/>
        <sz val="11"/>
        <color theme="1"/>
        <rFont val="Calibri"/>
        <family val="2"/>
        <scheme val="minor"/>
      </rPr>
      <t xml:space="preserve">Anax tristis </t>
    </r>
    <r>
      <rPr>
        <sz val="11"/>
        <color theme="1"/>
        <rFont val="Calibri"/>
        <family val="2"/>
        <scheme val="minor"/>
      </rPr>
      <t>Hagen, 1867. Le géant de Mayotte. Martinia, 20 (2) : 77-82.</t>
    </r>
  </si>
  <si>
    <t>GRAND D., 2004b. Compte rendu odonatologique d’un voyage à l’île de la Réunion. Martinia, 20 (2) : 67-75.</t>
  </si>
  <si>
    <r>
      <t xml:space="preserve">GRAND D., 2004a. </t>
    </r>
    <r>
      <rPr>
        <i/>
        <sz val="11"/>
        <color theme="1"/>
        <rFont val="Calibri"/>
        <family val="2"/>
        <scheme val="minor"/>
      </rPr>
      <t xml:space="preserve">Calopteryx haemorrhoidalis occasi </t>
    </r>
    <r>
      <rPr>
        <sz val="11"/>
        <color theme="1"/>
        <rFont val="Calibri"/>
        <family val="2"/>
        <scheme val="minor"/>
      </rPr>
      <t>Capra, 1945. Le grand retour lyonnais (Odonata, Zygoptera, Calopterygidae). Martinia, 20 (1) : 43-45.</t>
    </r>
  </si>
  <si>
    <r>
      <t xml:space="preserve">GRAND D., 2003c. L’africain </t>
    </r>
    <r>
      <rPr>
        <i/>
        <sz val="11"/>
        <color theme="1"/>
        <rFont val="Calibri"/>
        <family val="2"/>
        <scheme val="minor"/>
      </rPr>
      <t xml:space="preserve">Trithemis annulata </t>
    </r>
    <r>
      <rPr>
        <sz val="11"/>
        <color theme="1"/>
        <rFont val="Calibri"/>
        <family val="2"/>
        <scheme val="minor"/>
      </rPr>
      <t>(Palisot de Beauvois, 1805) s’installe en Languedoc (Odonata, Anisoptera, Libellulidae). Martinia, 19 (4) : 158-160.</t>
    </r>
  </si>
  <si>
    <t>GRAND D., 2003b. Observation tardive de Libellules au Maroc. Martinia, 19 (4) : 148.</t>
  </si>
  <si>
    <r>
      <t xml:space="preserve">GRAND D., 2002b. Sur la distribution en Gascogne de </t>
    </r>
    <r>
      <rPr>
        <i/>
        <sz val="11"/>
        <color theme="1"/>
        <rFont val="Calibri"/>
        <family val="2"/>
        <scheme val="minor"/>
      </rPr>
      <t xml:space="preserve">Leucorrhinia albifrons </t>
    </r>
    <r>
      <rPr>
        <sz val="11"/>
        <color theme="1"/>
        <rFont val="Calibri"/>
        <family val="2"/>
        <scheme val="minor"/>
      </rPr>
      <t>(Burmeister, 1839) (Odonata, Anisoptera, Libellulidae). Martinia, 18 (4) : 147-152.</t>
    </r>
  </si>
  <si>
    <t>GRAND D., 2000. Voyage en Martinique. Martinia, 16 (3) : 127-132.</t>
  </si>
  <si>
    <t>GRAND D., 1998. Les Odonates de Lyon (département du Rhône). Martinia, 14 (3) : 85-93.</t>
  </si>
  <si>
    <r>
      <t xml:space="preserve">GRAND D., 1997b. </t>
    </r>
    <r>
      <rPr>
        <i/>
        <sz val="11"/>
        <color theme="1"/>
        <rFont val="Calibri"/>
        <family val="2"/>
        <scheme val="minor"/>
      </rPr>
      <t xml:space="preserve">Somatochlora meridionalis </t>
    </r>
    <r>
      <rPr>
        <sz val="11"/>
        <color theme="1"/>
        <rFont val="Calibri"/>
        <family val="2"/>
        <scheme val="minor"/>
      </rPr>
      <t>Nielsen, 1935 (Odonata, Anisoptera). Analyse bibliographique et compléments biologiques. Martinia, 13 (3) : 67-86.</t>
    </r>
  </si>
  <si>
    <r>
      <t>GRAND D., 1997a. 9</t>
    </r>
    <r>
      <rPr>
        <vertAlign val="superscript"/>
        <sz val="11"/>
        <color theme="1"/>
        <rFont val="Calibri"/>
        <family val="2"/>
        <scheme val="minor"/>
      </rPr>
      <t>ème</t>
    </r>
    <r>
      <rPr>
        <sz val="11"/>
        <color theme="1"/>
        <rFont val="Calibri"/>
        <family val="2"/>
        <scheme val="minor"/>
      </rPr>
      <t xml:space="preserve"> Symposium des odonatologues suisses le 23 novembre 1996 à l'Université de Berne. Martinia, 13 (2) : 49-51.</t>
    </r>
  </si>
  <si>
    <r>
      <t xml:space="preserve">GRAND D., GARCIA A., 2008. </t>
    </r>
    <r>
      <rPr>
        <i/>
        <sz val="11"/>
        <color theme="1"/>
        <rFont val="Calibri"/>
        <family val="2"/>
        <scheme val="minor"/>
      </rPr>
      <t xml:space="preserve">Lestes sponsa </t>
    </r>
    <r>
      <rPr>
        <sz val="11"/>
        <color theme="1"/>
        <rFont val="Calibri"/>
        <family val="2"/>
        <scheme val="minor"/>
      </rPr>
      <t xml:space="preserve">(Hansemann, 1823) et </t>
    </r>
    <r>
      <rPr>
        <i/>
        <sz val="11"/>
        <color theme="1"/>
        <rFont val="Calibri"/>
        <family val="2"/>
        <scheme val="minor"/>
      </rPr>
      <t xml:space="preserve">Somatochlora flavomaculata </t>
    </r>
    <r>
      <rPr>
        <sz val="11"/>
        <color theme="1"/>
        <rFont val="Calibri"/>
        <family val="2"/>
        <scheme val="minor"/>
      </rPr>
      <t>(Vander Linden, 1825) dans le Rhône. (Zygoptera, Lestidae ; Anisoptera, Corduliidae)</t>
    </r>
    <r>
      <rPr>
        <i/>
        <sz val="11"/>
        <color theme="1"/>
        <rFont val="Calibri"/>
        <family val="2"/>
        <scheme val="minor"/>
      </rPr>
      <t xml:space="preserve">. </t>
    </r>
    <r>
      <rPr>
        <sz val="11"/>
        <color theme="1"/>
        <rFont val="Calibri"/>
        <family val="2"/>
        <scheme val="minor"/>
      </rPr>
      <t>Martinia, 24 (3) : 88.</t>
    </r>
  </si>
  <si>
    <r>
      <t xml:space="preserve">GRAND D., GREFF N., DELCOURT G., 2001. </t>
    </r>
    <r>
      <rPr>
        <i/>
        <sz val="11"/>
        <color theme="1"/>
        <rFont val="Calibri"/>
        <family val="2"/>
        <scheme val="minor"/>
      </rPr>
      <t xml:space="preserve">Leucorrhinia pectoralis </t>
    </r>
    <r>
      <rPr>
        <sz val="11"/>
        <color theme="1"/>
        <rFont val="Calibri"/>
        <family val="2"/>
        <scheme val="minor"/>
      </rPr>
      <t>(Charpentier, 1825) nouveau pour le département du Rhône (Odonata, Anisoptera, Libellulidae). Martinia, 17 (3) : 107-109.</t>
    </r>
  </si>
  <si>
    <t>GRAND D., GROSSI J.-L., 2008. Le marais de Chavas dans le nord de l’Isère et son peuplement odonatologique : inventaire, gestion et menaces. Particularités de la saison 2007. Martinia, 24 (2) : 47-64.</t>
  </si>
  <si>
    <t>GRAND D., PAPAZIAN M., 2000. Étude faunistique des Odonates de Corse. Martinia, 16 (2) : 31-50.</t>
  </si>
  <si>
    <r>
      <t xml:space="preserve">GREFF N., MARIE A., 1996. Record d'altitude chez </t>
    </r>
    <r>
      <rPr>
        <i/>
        <sz val="11"/>
        <color theme="1"/>
        <rFont val="Calibri"/>
        <family val="2"/>
        <scheme val="minor"/>
      </rPr>
      <t xml:space="preserve">Calopteryx splendens </t>
    </r>
    <r>
      <rPr>
        <sz val="11"/>
        <color theme="1"/>
        <rFont val="Calibri"/>
        <family val="2"/>
        <scheme val="minor"/>
      </rPr>
      <t>(Harris, 1782) (Odonata, Zygoptera, Calopterygidae). Martinia, 12 (1) : 24.</t>
    </r>
  </si>
  <si>
    <t>JULIAND C., JULIAND P., 1989. Il y a bien des libellules en Ardèche ! (07). Martinia, 5 (3) : 79-80.</t>
  </si>
  <si>
    <t>KERAUTRET L., 1989. Compléments à la liste des Odonates de Haute-Savoie (74). Martinia, 5 (2) : 44.</t>
  </si>
  <si>
    <t>KERAUTRET L., 1991. Liste Rouge provisoire des Odonates du Nord-Pas-de-Calais. Martinia, 7 (3) : 63-64.</t>
  </si>
  <si>
    <r>
      <t xml:space="preserve">KERAUTRET L., 1993. </t>
    </r>
    <r>
      <rPr>
        <i/>
        <sz val="11"/>
        <color theme="1"/>
        <rFont val="Calibri"/>
        <family val="2"/>
        <scheme val="minor"/>
      </rPr>
      <t xml:space="preserve">Sympetrum danae </t>
    </r>
    <r>
      <rPr>
        <sz val="11"/>
        <color theme="1"/>
        <rFont val="Calibri"/>
        <family val="2"/>
        <scheme val="minor"/>
      </rPr>
      <t>(Sulzer, 1776), espèce nouvelle pour le département du Finistère. Martinia, 9 (2) : 42.</t>
    </r>
  </si>
  <si>
    <r>
      <t xml:space="preserve">KERAUTRET L., 1994. </t>
    </r>
    <r>
      <rPr>
        <i/>
        <sz val="11"/>
        <color theme="1"/>
        <rFont val="Calibri"/>
        <family val="2"/>
        <scheme val="minor"/>
      </rPr>
      <t xml:space="preserve">Aeshna isosceles </t>
    </r>
    <r>
      <rPr>
        <sz val="11"/>
        <color theme="1"/>
        <rFont val="Calibri"/>
        <family val="2"/>
        <scheme val="minor"/>
      </rPr>
      <t>(Müller, 1767) redécouvert dans le département du Pas-de-Calais (Odonata, Anisoptera, Aeshnidae). Martinia, 10 (4) : 77-78.</t>
    </r>
  </si>
  <si>
    <t>KERIHUEL C., 1991b. Les Odonates de la Sarthe. Martinia, 7 (4) : 81-84.</t>
  </si>
  <si>
    <r>
      <t xml:space="preserve">KERIHUEL C., 1992a. Observation de </t>
    </r>
    <r>
      <rPr>
        <i/>
        <sz val="11"/>
        <color theme="1"/>
        <rFont val="Calibri"/>
        <family val="2"/>
        <scheme val="minor"/>
      </rPr>
      <t xml:space="preserve">Sympetrum danae </t>
    </r>
    <r>
      <rPr>
        <sz val="11"/>
        <color theme="1"/>
        <rFont val="Calibri"/>
        <family val="2"/>
        <scheme val="minor"/>
      </rPr>
      <t>(Sulzer, 1776) dans la Sarthe (Odonata, Anisoptera, Libellulidae). Martinia, 8 (2) : 37-38.</t>
    </r>
  </si>
  <si>
    <t>KERIHUEL C., 1992b. Contribution à l'inventaire des Odonates du département du Maine-et-Loire. Martinia, 8 (3) : 71-72.</t>
  </si>
  <si>
    <r>
      <t xml:space="preserve">KERIHUEL C., 1996. Redécouverte de </t>
    </r>
    <r>
      <rPr>
        <i/>
        <sz val="11"/>
        <color theme="1"/>
        <rFont val="Calibri"/>
        <family val="2"/>
        <scheme val="minor"/>
      </rPr>
      <t xml:space="preserve">Lestes dryas </t>
    </r>
    <r>
      <rPr>
        <sz val="11"/>
        <color theme="1"/>
        <rFont val="Calibri"/>
        <family val="2"/>
        <scheme val="minor"/>
      </rPr>
      <t xml:space="preserve">Kirby, 1890 et de </t>
    </r>
    <r>
      <rPr>
        <i/>
        <sz val="11"/>
        <color theme="1"/>
        <rFont val="Calibri"/>
        <family val="2"/>
        <scheme val="minor"/>
      </rPr>
      <t xml:space="preserve">Aeshna isosceles </t>
    </r>
    <r>
      <rPr>
        <sz val="11"/>
        <color theme="1"/>
        <rFont val="Calibri"/>
        <family val="2"/>
        <scheme val="minor"/>
      </rPr>
      <t>(Müller, 1767) dans le département de la Sarthe (Odonata, Zygoptera, Lestidae et Anisoptera, Aeshnidae). Martinia, 12 (1) : 25-26.</t>
    </r>
  </si>
  <si>
    <r>
      <t>KERIHUEL C., 1997a. Découverte d'</t>
    </r>
    <r>
      <rPr>
        <i/>
        <sz val="11"/>
        <color theme="1"/>
        <rFont val="Calibri"/>
        <family val="2"/>
        <scheme val="minor"/>
      </rPr>
      <t xml:space="preserve">Ophiogomphus cecilia </t>
    </r>
    <r>
      <rPr>
        <sz val="11"/>
        <color theme="1"/>
        <rFont val="Calibri"/>
        <family val="2"/>
        <scheme val="minor"/>
      </rPr>
      <t>(Fourcroy, 1785) dans le département de la Sarthe (Odonata, Anisoptera, Gomphidae). Martinia, 13 (1) : 35-36.</t>
    </r>
  </si>
  <si>
    <r>
      <t>KERIHUEL C., 1997b. Migration d'</t>
    </r>
    <r>
      <rPr>
        <i/>
        <sz val="11"/>
        <color theme="1"/>
        <rFont val="Calibri"/>
        <family val="2"/>
        <scheme val="minor"/>
      </rPr>
      <t xml:space="preserve">Hemianax ephippiger </t>
    </r>
    <r>
      <rPr>
        <sz val="11"/>
        <color theme="1"/>
        <rFont val="Calibri"/>
        <family val="2"/>
        <scheme val="minor"/>
      </rPr>
      <t>(Burmeister, 1839) dans le département de l'Aude (Odonata, Anisoptera, Aeshnidae). Martinia, 13 (4) : 106.</t>
    </r>
  </si>
  <si>
    <t>KERN D., 2005. Les Libellules des manuscrits enluminés du Moyen Âge. Martinia, 21 (1) : 35-42.</t>
  </si>
  <si>
    <t>LAMBERT J.-L., LUMET J.-C., 2008. Une journée consacrée aux Odonates pour les agents de la délégation interrégionale de Metz de l’Office National de l’Eau et des Milieux Aquatiques. Martinia, 24 (3) : 101-105.</t>
  </si>
  <si>
    <r>
      <t>LANDEMAINE D., 1991a. Observation d'</t>
    </r>
    <r>
      <rPr>
        <i/>
        <sz val="11"/>
        <color theme="1"/>
        <rFont val="Calibri"/>
        <family val="2"/>
        <scheme val="minor"/>
      </rPr>
      <t xml:space="preserve">Oxygastra curtisii </t>
    </r>
    <r>
      <rPr>
        <sz val="11"/>
        <color theme="1"/>
        <rFont val="Calibri"/>
        <family val="2"/>
        <scheme val="minor"/>
      </rPr>
      <t>(Dale) dans le département de la Mayenne (Odonata : Corduliidae). Martinia, 7 (2) : 36.</t>
    </r>
  </si>
  <si>
    <r>
      <t xml:space="preserve">LANDEMAINE D., 1991b. </t>
    </r>
    <r>
      <rPr>
        <i/>
        <sz val="11"/>
        <color theme="1"/>
        <rFont val="Calibri"/>
        <family val="2"/>
        <scheme val="minor"/>
      </rPr>
      <t xml:space="preserve">Lestes macrostigma </t>
    </r>
    <r>
      <rPr>
        <sz val="11"/>
        <color theme="1"/>
        <rFont val="Calibri"/>
        <family val="2"/>
        <scheme val="minor"/>
      </rPr>
      <t>(Eversmann) dans le marais d'Olonne (Vendée). Martinia, 7 (3) : 58.</t>
    </r>
  </si>
  <si>
    <t>LAURENT S., 1998. Chronologie du peuplement odonatologique d'une ripisylve du Rhône. Martinia, 14 (3) : 79-84.</t>
  </si>
  <si>
    <r>
      <t xml:space="preserve">LAURENT S., 1999. Discussion sur la variabilité morphométrique de </t>
    </r>
    <r>
      <rPr>
        <i/>
        <sz val="11"/>
        <color theme="1"/>
        <rFont val="Calibri"/>
        <family val="2"/>
        <scheme val="minor"/>
      </rPr>
      <t xml:space="preserve">Cercion lindenii </t>
    </r>
    <r>
      <rPr>
        <sz val="11"/>
        <color theme="1"/>
        <rFont val="Calibri"/>
        <family val="2"/>
        <scheme val="minor"/>
      </rPr>
      <t>(Odonata, Coenagrionidae). Martinia, 15 (4) : 125-130.</t>
    </r>
  </si>
  <si>
    <t>LAURENT S., PAPAZIAN M., 1998. Les Odonates des lagunes de l'île de Porquerolles (Département du Var). Martinia, 14 (2) : 53-55.</t>
  </si>
  <si>
    <r>
      <t>LE CALVEZ V., 1993. Capture d'un Odonate par le Gaillet gratteron (</t>
    </r>
    <r>
      <rPr>
        <i/>
        <sz val="11"/>
        <color theme="1"/>
        <rFont val="Calibri"/>
        <family val="2"/>
        <scheme val="minor"/>
      </rPr>
      <t xml:space="preserve">Galium aparine </t>
    </r>
    <r>
      <rPr>
        <sz val="11"/>
        <color theme="1"/>
        <rFont val="Calibri"/>
        <family val="2"/>
        <scheme val="minor"/>
      </rPr>
      <t>L.). Martinia, 9 (1) : 15-16.</t>
    </r>
  </si>
  <si>
    <t>LE CALVEZ V., 1994. Observations d'Odonates dans la région du Puisaye (Département de l'Yonne). Martinia, 10 (2) : 21-22.</t>
  </si>
  <si>
    <t>LE CALVEZ V., 1997. Les Odonates de la Seine-Saint- Denis. Premier bilan des observations. Martinia, 13 (4) : 103-106.</t>
  </si>
  <si>
    <t>LE CALVEZ V., 1998. Les Odonates de la forêt domaniale de Notre-Dame (Départements du Val-de-Marne et de Seine-et-Marne). Martinia, 14 (4) : 137-145.</t>
  </si>
  <si>
    <r>
      <t>LE CALVEZ V., BERNIER C., 1998. Observations d'Odonates lors des VII</t>
    </r>
    <r>
      <rPr>
        <vertAlign val="superscript"/>
        <sz val="11"/>
        <color theme="1"/>
        <rFont val="Calibri"/>
        <family val="2"/>
        <scheme val="minor"/>
      </rPr>
      <t>èmes</t>
    </r>
    <r>
      <rPr>
        <sz val="11"/>
        <color theme="1"/>
        <rFont val="Calibri"/>
        <family val="2"/>
        <scheme val="minor"/>
      </rPr>
      <t xml:space="preserve"> rencontres internationales des clubs CPN (Frouville, département du Val-d'Oise). Martinia, 14 (1) : 22.</t>
    </r>
  </si>
  <si>
    <r>
      <t>LECOCQ S., 1994. Découverte d'</t>
    </r>
    <r>
      <rPr>
        <i/>
        <sz val="11"/>
        <color theme="1"/>
        <rFont val="Calibri"/>
        <family val="2"/>
        <scheme val="minor"/>
      </rPr>
      <t xml:space="preserve">Onychogomphus uncatus </t>
    </r>
    <r>
      <rPr>
        <sz val="11"/>
        <color theme="1"/>
        <rFont val="Calibri"/>
        <family val="2"/>
        <scheme val="minor"/>
      </rPr>
      <t>(Charpentier, 1840) dans le département de l'Orne (Odonata, Anisoptera, Gomphidae). Martinia, 10 (3) : 46-47.</t>
    </r>
  </si>
  <si>
    <t>LECOCQ S., 1995. Contribution à l'inventaire des Odonates du département de l'Orne. Martinia, 11 (4) : 79-88.</t>
  </si>
  <si>
    <r>
      <t xml:space="preserve">LECOCQ S., 1997. Captures de </t>
    </r>
    <r>
      <rPr>
        <i/>
        <sz val="11"/>
        <color theme="1"/>
        <rFont val="Calibri"/>
        <family val="2"/>
        <scheme val="minor"/>
      </rPr>
      <t xml:space="preserve">Sympetrum flaveolum </t>
    </r>
    <r>
      <rPr>
        <sz val="11"/>
        <color theme="1"/>
        <rFont val="Calibri"/>
        <family val="2"/>
        <scheme val="minor"/>
      </rPr>
      <t xml:space="preserve">(L., 1758) et </t>
    </r>
    <r>
      <rPr>
        <i/>
        <sz val="11"/>
        <color theme="1"/>
        <rFont val="Calibri"/>
        <family val="2"/>
        <scheme val="minor"/>
      </rPr>
      <t xml:space="preserve">Sympetrum vulgatum </t>
    </r>
    <r>
      <rPr>
        <sz val="11"/>
        <color theme="1"/>
        <rFont val="Calibri"/>
        <family val="2"/>
        <scheme val="minor"/>
      </rPr>
      <t>(L., 1758) en Basse Normandie (Odonata, Anisoptera, Libellulidae). Martinia, 13 (1) : 34.</t>
    </r>
  </si>
  <si>
    <t>LECOMTE T., 1999. Les Odonates du Marais Vernier (Département de l’Eure). Martinia, 15 (1) : 15-22.</t>
  </si>
  <si>
    <t>LEROY T., 2001. Les Odonates des lacs-tourbières de l’Artense en Auvergne (Puy-de-Dôme et Cantal). Martinia, 17 (2) : 37-50.</t>
  </si>
  <si>
    <t>LECONTE M., ILBERT N., LAPALISSE J., LAPORTE T., 2002. Le point sur les connaissances relatives aux Odonates rares des Pays de l’Adour (Gers, Landes, Pyrénées-Atlantiques, Hautes-Pyrénées). Martinia, 18 (2) : 39-65.</t>
  </si>
  <si>
    <r>
      <t>LECOMTE T., 2002</t>
    </r>
    <r>
      <rPr>
        <i/>
        <sz val="11"/>
        <color theme="1"/>
        <rFont val="Calibri"/>
        <family val="2"/>
        <scheme val="minor"/>
      </rPr>
      <t xml:space="preserve">. Sympetrum danae </t>
    </r>
    <r>
      <rPr>
        <sz val="11"/>
        <color theme="1"/>
        <rFont val="Calibri"/>
        <family val="2"/>
        <scheme val="minor"/>
      </rPr>
      <t>(Sulzer, 1776) espèce nouvelle pour le Marais Vernier (département de l’Eure). Martinia, 18 (2) : 67-68.</t>
    </r>
  </si>
  <si>
    <r>
      <t xml:space="preserve">LEROY T., 2004a. Sur la présence de </t>
    </r>
    <r>
      <rPr>
        <i/>
        <sz val="11"/>
        <color theme="1"/>
        <rFont val="Calibri"/>
        <family val="2"/>
        <scheme val="minor"/>
      </rPr>
      <t xml:space="preserve">Platycnemis acutipennis </t>
    </r>
    <r>
      <rPr>
        <sz val="11"/>
        <color theme="1"/>
        <rFont val="Calibri"/>
        <family val="2"/>
        <scheme val="minor"/>
      </rPr>
      <t>(Selys, 1841) en altitude dans le Massif Central (Odonata, Platycnemididae). Martinia, 20 (3) : 107-113.</t>
    </r>
  </si>
  <si>
    <t>LEROY T., 2005. Nouvel inventaire des Odonates des tourbières du Cézallier en Auvergne (Départements du Cantal et du Puy-de-Dôme). Martinia, 21 (1) : 3-15.</t>
  </si>
  <si>
    <t>LEROY T., 2006a. Évolution du peuplement d’Odonates adultes au cours d’une saison sur les rives d'un lac- tourbière d’Auvergne (France). Martinia, 22 (3) : 109-118.</t>
  </si>
  <si>
    <r>
      <t xml:space="preserve">LEROY T., 2006b. </t>
    </r>
    <r>
      <rPr>
        <i/>
        <sz val="11"/>
        <color theme="1"/>
        <rFont val="Calibri"/>
        <family val="2"/>
        <scheme val="minor"/>
      </rPr>
      <t xml:space="preserve">Coenagrion lunulatum </t>
    </r>
    <r>
      <rPr>
        <sz val="11"/>
        <color theme="1"/>
        <rFont val="Calibri"/>
        <family val="2"/>
        <scheme val="minor"/>
      </rPr>
      <t>(Charpentier, 1825) en France : répartition, abondance, éléments d’écologie et de conservation (Odonata, Zygoptera, Coenagrionidae). Martinia, 22 (4) : 151-166.</t>
    </r>
  </si>
  <si>
    <r>
      <t xml:space="preserve">LEROY T., 2007. Un nouvel Odonate remarquable en Auvergne : </t>
    </r>
    <r>
      <rPr>
        <i/>
        <sz val="11"/>
        <color theme="1"/>
        <rFont val="Calibri"/>
        <family val="2"/>
        <scheme val="minor"/>
      </rPr>
      <t xml:space="preserve">Macromia splendens </t>
    </r>
    <r>
      <rPr>
        <sz val="11"/>
        <color theme="1"/>
        <rFont val="Calibri"/>
        <family val="2"/>
        <scheme val="minor"/>
      </rPr>
      <t>(Pictet, 1843) (Odonata, Anisoptera, Macromiidae). Martinia, 23 (1) : 9-11.</t>
    </r>
  </si>
  <si>
    <r>
      <t xml:space="preserve">LOUBOUTIN B., JAULIN S., HOUARD X., 2013. Permières mentions pour </t>
    </r>
    <r>
      <rPr>
        <i/>
        <sz val="11"/>
        <color theme="1"/>
        <rFont val="Calibri"/>
        <family val="2"/>
        <scheme val="minor"/>
      </rPr>
      <t>Leucorrhinia dubia</t>
    </r>
    <r>
      <rPr>
        <sz val="11"/>
        <color theme="1"/>
        <rFont val="Calibri"/>
        <family val="2"/>
        <scheme val="minor"/>
      </rPr>
      <t xml:space="preserve"> (Vander Linden, 1825) et </t>
    </r>
    <r>
      <rPr>
        <i/>
        <sz val="11"/>
        <color theme="1"/>
        <rFont val="Calibri"/>
        <family val="2"/>
        <scheme val="minor"/>
      </rPr>
      <t>Coenagrion hastulatum</t>
    </r>
    <r>
      <rPr>
        <sz val="11"/>
        <color theme="1"/>
        <rFont val="Calibri"/>
        <family val="2"/>
        <scheme val="minor"/>
      </rPr>
      <t xml:space="preserve"> (Charpentier, 1825) dans l'Aude et observation d'une femelle anfromorphe de </t>
    </r>
    <r>
      <rPr>
        <i/>
        <sz val="11"/>
        <color theme="1"/>
        <rFont val="Calibri"/>
        <family val="2"/>
        <scheme val="minor"/>
      </rPr>
      <t>L. dubia</t>
    </r>
    <r>
      <rPr>
        <sz val="11"/>
        <color theme="1"/>
        <rFont val="Calibri"/>
        <family val="2"/>
        <scheme val="minor"/>
      </rPr>
      <t xml:space="preserve"> (Odonata, Zygoptera : Coenagrionidae). Martinia, 29 (1) : 65-74.</t>
    </r>
  </si>
  <si>
    <r>
      <t>MALE-MALHERBE E., 1998. Confirmation de la présence d'une population d'</t>
    </r>
    <r>
      <rPr>
        <i/>
        <sz val="11"/>
        <color theme="1"/>
        <rFont val="Calibri"/>
        <family val="2"/>
        <scheme val="minor"/>
      </rPr>
      <t xml:space="preserve">Epitheca bimaculata </t>
    </r>
    <r>
      <rPr>
        <sz val="11"/>
        <color theme="1"/>
        <rFont val="Calibri"/>
        <family val="2"/>
        <scheme val="minor"/>
      </rPr>
      <t>(Charpentier, 1825) dans le département de l'Indre (Odonata, Anisoptera, Corduliidae). Martinia, 14 (1) : 30.</t>
    </r>
  </si>
  <si>
    <r>
      <t xml:space="preserve">MASHAAL M., 2002. </t>
    </r>
    <r>
      <rPr>
        <i/>
        <sz val="11"/>
        <color theme="1"/>
        <rFont val="Calibri"/>
        <family val="2"/>
        <scheme val="minor"/>
      </rPr>
      <t xml:space="preserve">Somatochlora metallica </t>
    </r>
    <r>
      <rPr>
        <sz val="11"/>
        <color theme="1"/>
        <rFont val="Calibri"/>
        <family val="2"/>
        <scheme val="minor"/>
      </rPr>
      <t>(Vander Linden, 1825) espèce nouvelle pour la Corse (Odonata, Corduliidae). Martinia, 18 (1) : 25-27.</t>
    </r>
  </si>
  <si>
    <t>MEURGEY F., 1999. Quelques observations sur les émergences d'Odonates sur les ponts d'une rivière (Département de Charente-Maritime). Martinia, 15 (1) : 23-29.</t>
  </si>
  <si>
    <r>
      <t xml:space="preserve">MEURGEY F., 2001a. Donnée nouvelle pour </t>
    </r>
    <r>
      <rPr>
        <i/>
        <sz val="11"/>
        <color theme="1"/>
        <rFont val="Calibri"/>
        <family val="2"/>
        <scheme val="minor"/>
      </rPr>
      <t xml:space="preserve">Paragomphus genei </t>
    </r>
    <r>
      <rPr>
        <sz val="11"/>
        <color theme="1"/>
        <rFont val="Calibri"/>
        <family val="2"/>
        <scheme val="minor"/>
      </rPr>
      <t>(Selys, 1841). Contribution à la faune des Odonates de Corse. Martinia, 17 (2) : 54.</t>
    </r>
  </si>
  <si>
    <t>MEURGEY F., 2001b. Les collections d’Odonates du Muséum d’Histoire Naturelle de Nantes. 1. Collection H. et T. Piel de Churcheville. Inventaire et révision. Martinia, 17 (2) : 55-66.</t>
  </si>
  <si>
    <t>MEURGEY F., 2002a. Les collections d’Odonates du Muséum d’Histoire Naturelle de Nantes. 2. Collection G. Broquey. Inventaire et révision. Martinia, 18 (1) : 13- 24.</t>
  </si>
  <si>
    <t>MEURGEY F., 2002b. Un cas de colonisation par les Odonates d’un milieu modifié par les tempêtes de décembre 1999 en Île-de-France. Martinia, 18 (1) : 27-28.</t>
  </si>
  <si>
    <r>
      <t>MEURGEY F., 2003a. Comptage d’exuvies et observations relatives à l’émergence d’</t>
    </r>
    <r>
      <rPr>
        <i/>
        <sz val="11"/>
        <color theme="1"/>
        <rFont val="Calibri"/>
        <family val="2"/>
        <scheme val="minor"/>
      </rPr>
      <t xml:space="preserve">Aeshna juncea </t>
    </r>
    <r>
      <rPr>
        <sz val="11"/>
        <color theme="1"/>
        <rFont val="Calibri"/>
        <family val="2"/>
        <scheme val="minor"/>
      </rPr>
      <t>(L., 1758) en Haute-Savoie. Martinia, 19 (3) : 92.</t>
    </r>
  </si>
  <si>
    <r>
      <t>MEURGEY F., 2003b. Les Odonates dans le régime alimentaire de la Cigogne blanche (</t>
    </r>
    <r>
      <rPr>
        <i/>
        <sz val="11"/>
        <color theme="1"/>
        <rFont val="Calibri"/>
        <family val="2"/>
        <scheme val="minor"/>
      </rPr>
      <t>Ciconia ciconia</t>
    </r>
    <r>
      <rPr>
        <sz val="11"/>
        <color theme="1"/>
        <rFont val="Calibri"/>
        <family val="2"/>
        <scheme val="minor"/>
      </rPr>
      <t>) - nouvelle donnée en Loire-Atlantique. Martinia, 19 (3) : 108.</t>
    </r>
  </si>
  <si>
    <r>
      <t>MEURGEY F., 2004a. Première observation d’</t>
    </r>
    <r>
      <rPr>
        <i/>
        <sz val="11"/>
        <color theme="1"/>
        <rFont val="Calibri"/>
        <family val="2"/>
        <scheme val="minor"/>
      </rPr>
      <t xml:space="preserve">Anax junius </t>
    </r>
    <r>
      <rPr>
        <sz val="11"/>
        <color theme="1"/>
        <rFont val="Calibri"/>
        <family val="2"/>
        <scheme val="minor"/>
      </rPr>
      <t>(Drury, 1773) en France (Odonata, Anisoptera, Aeshnidae). Martinia, 20 (1) : 13-15.</t>
    </r>
  </si>
  <si>
    <r>
      <t>MEURGEY F., 2004d. Reproduction d’</t>
    </r>
    <r>
      <rPr>
        <i/>
        <sz val="11"/>
        <color theme="1"/>
        <rFont val="Calibri"/>
        <family val="2"/>
        <scheme val="minor"/>
      </rPr>
      <t xml:space="preserve">Anax concolor </t>
    </r>
    <r>
      <rPr>
        <sz val="11"/>
        <color theme="1"/>
        <rFont val="Calibri"/>
        <family val="2"/>
        <scheme val="minor"/>
      </rPr>
      <t>Brauer, 1865, d’</t>
    </r>
    <r>
      <rPr>
        <i/>
        <sz val="11"/>
        <color theme="1"/>
        <rFont val="Calibri"/>
        <family val="2"/>
        <scheme val="minor"/>
      </rPr>
      <t xml:space="preserve">Anax longipes </t>
    </r>
    <r>
      <rPr>
        <sz val="11"/>
        <color theme="1"/>
        <rFont val="Calibri"/>
        <family val="2"/>
        <scheme val="minor"/>
      </rPr>
      <t>Hagen, 1861 et d’</t>
    </r>
    <r>
      <rPr>
        <i/>
        <sz val="11"/>
        <color theme="1"/>
        <rFont val="Calibri"/>
        <family val="2"/>
        <scheme val="minor"/>
      </rPr>
      <t xml:space="preserve">Anax amazili </t>
    </r>
    <r>
      <rPr>
        <sz val="11"/>
        <color theme="1"/>
        <rFont val="Calibri"/>
        <family val="2"/>
        <scheme val="minor"/>
      </rPr>
      <t>(Burmeister, 1839) en Guadeloupe (Basse- Terre). Martinia, 20 (2) : 55-58.</t>
    </r>
  </si>
  <si>
    <r>
      <t xml:space="preserve">MEURGEY F., 2004e. Observations sur la reproduction de </t>
    </r>
    <r>
      <rPr>
        <i/>
        <sz val="11"/>
        <color theme="1"/>
        <rFont val="Calibri"/>
        <family val="2"/>
        <scheme val="minor"/>
      </rPr>
      <t xml:space="preserve">Rhionaeschna psilus </t>
    </r>
    <r>
      <rPr>
        <sz val="11"/>
        <color theme="1"/>
        <rFont val="Calibri"/>
        <family val="2"/>
        <scheme val="minor"/>
      </rPr>
      <t xml:space="preserve">(Calvert, 1947), </t>
    </r>
    <r>
      <rPr>
        <i/>
        <sz val="11"/>
        <color theme="1"/>
        <rFont val="Calibri"/>
        <family val="2"/>
        <scheme val="minor"/>
      </rPr>
      <t xml:space="preserve">Tramea binotata </t>
    </r>
    <r>
      <rPr>
        <sz val="11"/>
        <color theme="1"/>
        <rFont val="Calibri"/>
        <family val="2"/>
        <scheme val="minor"/>
      </rPr>
      <t xml:space="preserve">(Rambur, 1842) et </t>
    </r>
    <r>
      <rPr>
        <i/>
        <sz val="11"/>
        <color theme="1"/>
        <rFont val="Calibri"/>
        <family val="2"/>
        <scheme val="minor"/>
      </rPr>
      <t xml:space="preserve">Lestes tenuatus </t>
    </r>
    <r>
      <rPr>
        <sz val="11"/>
        <color theme="1"/>
        <rFont val="Calibri"/>
        <family val="2"/>
        <scheme val="minor"/>
      </rPr>
      <t>Rambur, 1842 en Guadeloupe. Martinia, 20 (2) : 59-65.</t>
    </r>
  </si>
  <si>
    <r>
      <t xml:space="preserve">MEURGEY F., 2004f. </t>
    </r>
    <r>
      <rPr>
        <i/>
        <sz val="11"/>
        <color theme="1"/>
        <rFont val="Calibri"/>
        <family val="2"/>
        <scheme val="minor"/>
      </rPr>
      <t xml:space="preserve">Tramea calverti </t>
    </r>
    <r>
      <rPr>
        <sz val="11"/>
        <color theme="1"/>
        <rFont val="Calibri"/>
        <family val="2"/>
        <scheme val="minor"/>
      </rPr>
      <t>Muttkowski, 1910, nouvelle espèce pour la Guadeloupe. Martinia, 20 (2) : 66.</t>
    </r>
  </si>
  <si>
    <t>MEURGEY F., 2004h. Sur une petite collection d’Odonates de Polynésie Française. Martinia, 20 (2) : 83-84.</t>
  </si>
  <si>
    <r>
      <t xml:space="preserve">MEURGEY F., 2004j. Nouvelles données pour </t>
    </r>
    <r>
      <rPr>
        <i/>
        <sz val="11"/>
        <color theme="1"/>
        <rFont val="Calibri"/>
        <family val="2"/>
        <scheme val="minor"/>
      </rPr>
      <t xml:space="preserve">Triacanthagyna caribbea </t>
    </r>
    <r>
      <rPr>
        <sz val="11"/>
        <color theme="1"/>
        <rFont val="Calibri"/>
        <family val="2"/>
        <scheme val="minor"/>
      </rPr>
      <t>Williamson, 1923 en Guadeloupe (Antilles françaises). Martinia, 20 (3) : 114.</t>
    </r>
  </si>
  <si>
    <t>MEURGEY F., 2004k. Sur la collection d’Odonates de Guyane française du Muséum d’Histoire Naturelle de Nantes. Martinia, 20 (4) : 197-198.</t>
  </si>
  <si>
    <r>
      <t xml:space="preserve">MEURGEY F., 2005a. Impact de la fréquentation dans un parc urbain sur une population de </t>
    </r>
    <r>
      <rPr>
        <i/>
        <sz val="11"/>
        <color theme="1"/>
        <rFont val="Calibri"/>
        <family val="2"/>
        <scheme val="minor"/>
      </rPr>
      <t xml:space="preserve">Coenagrion mercuriale </t>
    </r>
    <r>
      <rPr>
        <sz val="11"/>
        <color theme="1"/>
        <rFont val="Calibri"/>
        <family val="2"/>
        <scheme val="minor"/>
      </rPr>
      <t>(Charpentier, 1840) (Département de la Loire-Atlantique). Martinia, 21 (1) : 16.</t>
    </r>
  </si>
  <si>
    <r>
      <t>MEURGEY F., 2005b. Complément à l’identification d’</t>
    </r>
    <r>
      <rPr>
        <i/>
        <sz val="11"/>
        <color theme="1"/>
        <rFont val="Calibri"/>
        <family val="2"/>
        <scheme val="minor"/>
      </rPr>
      <t xml:space="preserve">Anax junius </t>
    </r>
    <r>
      <rPr>
        <sz val="11"/>
        <color theme="1"/>
        <rFont val="Calibri"/>
        <family val="2"/>
        <scheme val="minor"/>
      </rPr>
      <t>(Drury, 1773) après sa récente observation en France métropolitaine. Martinia, 21 (1) : 31-34.</t>
    </r>
  </si>
  <si>
    <t>MEURGEY F., 2005c. Contribution à la connaissance des Odonates de l’archipel guadeloupéen IV. Faune de l’île de Marie-Galante (Antilles françaises). Martinia, 21 (2) : 51-58.</t>
  </si>
  <si>
    <r>
      <t>MEURGEY F., 2005d. Observation de la ponte d’</t>
    </r>
    <r>
      <rPr>
        <i/>
        <sz val="11"/>
        <color theme="1"/>
        <rFont val="Calibri"/>
        <family val="2"/>
        <scheme val="minor"/>
      </rPr>
      <t xml:space="preserve">Aeshna isoceles </t>
    </r>
    <r>
      <rPr>
        <sz val="11"/>
        <color theme="1"/>
        <rFont val="Calibri"/>
        <family val="2"/>
        <scheme val="minor"/>
      </rPr>
      <t>(Müller, 1767) dans une rivière de Charente- Maritime (Odonata, Anisoptera, Aeshnidae). Martinia, 21 (2) : 80.</t>
    </r>
  </si>
  <si>
    <r>
      <t xml:space="preserve">MEURGEY F., 2005e. Nouvelle observation de </t>
    </r>
    <r>
      <rPr>
        <i/>
        <sz val="11"/>
        <color theme="1"/>
        <rFont val="Calibri"/>
        <family val="2"/>
        <scheme val="minor"/>
      </rPr>
      <t xml:space="preserve">Sympetrum vulgatum ibericum </t>
    </r>
    <r>
      <rPr>
        <sz val="11"/>
        <color theme="1"/>
        <rFont val="Calibri"/>
        <family val="2"/>
        <scheme val="minor"/>
      </rPr>
      <t>Ocharan, 1983 en France (Pyrénées-Orientales). Martinia, 21 (3) : 134-135.</t>
    </r>
  </si>
  <si>
    <r>
      <t xml:space="preserve">MEURGEY F., 2006a. Signalement de </t>
    </r>
    <r>
      <rPr>
        <i/>
        <sz val="11"/>
        <color theme="1"/>
        <rFont val="Calibri"/>
        <family val="2"/>
        <scheme val="minor"/>
      </rPr>
      <t xml:space="preserve">Sympecma fusca </t>
    </r>
    <r>
      <rPr>
        <sz val="11"/>
        <color theme="1"/>
        <rFont val="Calibri"/>
        <family val="2"/>
        <scheme val="minor"/>
      </rPr>
      <t xml:space="preserve">(Vander Linden, 1820), </t>
    </r>
    <r>
      <rPr>
        <i/>
        <sz val="11"/>
        <color theme="1"/>
        <rFont val="Calibri"/>
        <family val="2"/>
        <scheme val="minor"/>
      </rPr>
      <t xml:space="preserve">Gomphus vulgatissimus </t>
    </r>
    <r>
      <rPr>
        <sz val="11"/>
        <color theme="1"/>
        <rFont val="Calibri"/>
        <family val="2"/>
        <scheme val="minor"/>
      </rPr>
      <t xml:space="preserve">(L., 1758) et </t>
    </r>
    <r>
      <rPr>
        <i/>
        <sz val="11"/>
        <color theme="1"/>
        <rFont val="Calibri"/>
        <family val="2"/>
        <scheme val="minor"/>
      </rPr>
      <t xml:space="preserve">Libellula fulva </t>
    </r>
    <r>
      <rPr>
        <sz val="11"/>
        <color theme="1"/>
        <rFont val="Calibri"/>
        <family val="2"/>
        <scheme val="minor"/>
      </rPr>
      <t>(Müller, 1764) dans le département des Pyrénées-Orientales. Martinia, 22 (2) : 64.</t>
    </r>
  </si>
  <si>
    <t>MEURGEY F., 2006b. Les Odonates du département de Loire-Atlantique. Nouvelles espèces et observations récentes. Martinia, 22 (2) : 65-70.</t>
  </si>
  <si>
    <t>MEURGEY F., 2006d. Richesse et diversité des Odonates de 51 mares de l’archipel guadeloupéen. Extrait du rapport de mission Muséum Nantes 2004. Martinia, 22 (3) : 119-132.</t>
  </si>
  <si>
    <t>MEURGEY F., 2006e. La collection d’Odonates de Monsieur Max Thibault. Martinia, 22 (4) : 173-182.</t>
  </si>
  <si>
    <r>
      <t>MEURGEY F., 2006c. Présence ancienne de</t>
    </r>
    <r>
      <rPr>
        <i/>
        <sz val="11"/>
        <color theme="1"/>
        <rFont val="Calibri"/>
        <family val="2"/>
        <scheme val="minor"/>
      </rPr>
      <t xml:space="preserve"> Sympetrum danae</t>
    </r>
    <r>
      <rPr>
        <sz val="11"/>
        <color theme="1"/>
        <rFont val="Calibri"/>
        <family val="2"/>
        <scheme val="minor"/>
      </rPr>
      <t xml:space="preserve"> (Sulzer, 1776) dans le département de Loire- Atlantique (Odonata, Anisoptera, Libellulidae). Martinia, 22 (2) : 82.</t>
    </r>
  </si>
  <si>
    <r>
      <t xml:space="preserve">MEURGEY F., 2007a. Observations récentes de </t>
    </r>
    <r>
      <rPr>
        <i/>
        <sz val="11"/>
        <color theme="1"/>
        <rFont val="Calibri"/>
        <family val="2"/>
        <scheme val="minor"/>
      </rPr>
      <t xml:space="preserve">Sympetrum danae </t>
    </r>
    <r>
      <rPr>
        <sz val="11"/>
        <color theme="1"/>
        <rFont val="Calibri"/>
        <family val="2"/>
        <scheme val="minor"/>
      </rPr>
      <t>(Sulzer, 1776) dans les Pyrénées- Orientales (Odonata, Anisoptera, Libellulidae). Martinia, 23 (1) : 23-29.</t>
    </r>
  </si>
  <si>
    <t>MEURGEY F., 2007b. Liste actualisée des Odonates des Antilles françaises (Guadeloupe et dépendances, Martinique). Martinia, 23 (3) : 75-88.</t>
  </si>
  <si>
    <t>MEURGEY F., LEVASSEUR M., 2004. Note sur quelques Odonates de République Dominicaine (Grandes Antilles). Martinia, 20 (1) : 16.</t>
  </si>
  <si>
    <r>
      <t xml:space="preserve">MEURGEY F., WEBER G., 2005a. Éléments d’écologie et de répartition de </t>
    </r>
    <r>
      <rPr>
        <i/>
        <sz val="11"/>
        <color theme="1"/>
        <rFont val="Calibri"/>
        <family val="2"/>
        <scheme val="minor"/>
      </rPr>
      <t xml:space="preserve">Tholymis citrina </t>
    </r>
    <r>
      <rPr>
        <sz val="11"/>
        <color theme="1"/>
        <rFont val="Calibri"/>
        <family val="2"/>
        <scheme val="minor"/>
      </rPr>
      <t>Hagen, 1861 dans l’archipel Guadeloupéen (Antilles françaises). Martinia, 21 (3) : 109-114.</t>
    </r>
  </si>
  <si>
    <r>
      <t>MEURGEY F., WEBER G., 2005b</t>
    </r>
    <r>
      <rPr>
        <i/>
        <sz val="11"/>
        <color theme="1"/>
        <rFont val="Calibri"/>
        <family val="2"/>
        <scheme val="minor"/>
      </rPr>
      <t xml:space="preserve">. Tauriphila australis </t>
    </r>
    <r>
      <rPr>
        <sz val="11"/>
        <color theme="1"/>
        <rFont val="Calibri"/>
        <family val="2"/>
        <scheme val="minor"/>
      </rPr>
      <t xml:space="preserve">(Hagen, 1867), </t>
    </r>
    <r>
      <rPr>
        <i/>
        <sz val="11"/>
        <color theme="1"/>
        <rFont val="Calibri"/>
        <family val="2"/>
        <scheme val="minor"/>
      </rPr>
      <t xml:space="preserve">Macrothemis sp., </t>
    </r>
    <r>
      <rPr>
        <sz val="11"/>
        <color theme="1"/>
        <rFont val="Calibri"/>
        <family val="2"/>
        <scheme val="minor"/>
      </rPr>
      <t>espèce nouvelle et genre nouveau pour la Martinique (Odonata, Anisoptera, Libellulidae). Martinia, 21 (4) : 157-166.</t>
    </r>
  </si>
  <si>
    <r>
      <t>MEURGEY F., WEBER G., 2007. Observation récente d’</t>
    </r>
    <r>
      <rPr>
        <i/>
        <sz val="11"/>
        <color theme="1"/>
        <rFont val="Calibri"/>
        <family val="2"/>
        <scheme val="minor"/>
      </rPr>
      <t xml:space="preserve">Ischnura capreolus </t>
    </r>
    <r>
      <rPr>
        <sz val="11"/>
        <color theme="1"/>
        <rFont val="Calibri"/>
        <family val="2"/>
        <scheme val="minor"/>
      </rPr>
      <t>(Hagen, 1861) en Guadeloupe (Antilles françaises) (Odonata, Zygoptera, Coenagrionidae). Martinia, 23 (1) : 35-37.</t>
    </r>
  </si>
  <si>
    <r>
      <t>MONCOMBLE M., 2003. Première observation de la reproduction d’</t>
    </r>
    <r>
      <rPr>
        <i/>
        <sz val="11"/>
        <color theme="1"/>
        <rFont val="Calibri"/>
        <family val="2"/>
        <scheme val="minor"/>
      </rPr>
      <t xml:space="preserve">Epitheca bimaculata </t>
    </r>
    <r>
      <rPr>
        <sz val="11"/>
        <color theme="1"/>
        <rFont val="Calibri"/>
        <family val="2"/>
        <scheme val="minor"/>
      </rPr>
      <t>(Charpentier, 1825) en Poitou-Charentes et mise à jour des départements mentionnant cette espèce (Odonata, Anisoptera, Corduliidae). Martinia, 19 (4) : 149-153.</t>
    </r>
  </si>
  <si>
    <r>
      <t xml:space="preserve">MONNERAT C., 1992. </t>
    </r>
    <r>
      <rPr>
        <i/>
        <sz val="11"/>
        <color theme="1"/>
        <rFont val="Calibri"/>
        <family val="2"/>
        <scheme val="minor"/>
      </rPr>
      <t xml:space="preserve">Coenagrion caerulescens </t>
    </r>
    <r>
      <rPr>
        <sz val="11"/>
        <color theme="1"/>
        <rFont val="Calibri"/>
        <family val="2"/>
        <scheme val="minor"/>
      </rPr>
      <t>(Fonscolombe, 1838) dans le département de l'Ardèche (Odonata, Zygoptera : Coenagrionidae). Martinia, 8 (2) : 39-40.</t>
    </r>
  </si>
  <si>
    <r>
      <t>MONNERAT C., 1994. 5</t>
    </r>
    <r>
      <rPr>
        <vertAlign val="superscript"/>
        <sz val="11"/>
        <color theme="1"/>
        <rFont val="Calibri"/>
        <family val="2"/>
        <scheme val="minor"/>
      </rPr>
      <t>ème</t>
    </r>
    <r>
      <rPr>
        <sz val="11"/>
        <color theme="1"/>
        <rFont val="Calibri"/>
        <family val="2"/>
        <scheme val="minor"/>
      </rPr>
      <t xml:space="preserve"> Symposium des Odonatologues de Suisse. Martinia, 10 (1) : 13-16.</t>
    </r>
  </si>
  <si>
    <r>
      <t>MONNERAT C., 1995. 7</t>
    </r>
    <r>
      <rPr>
        <vertAlign val="superscript"/>
        <sz val="11"/>
        <color theme="1"/>
        <rFont val="Calibri"/>
        <family val="2"/>
        <scheme val="minor"/>
      </rPr>
      <t>ème</t>
    </r>
    <r>
      <rPr>
        <sz val="11"/>
        <color theme="1"/>
        <rFont val="Calibri"/>
        <family val="2"/>
        <scheme val="minor"/>
      </rPr>
      <t xml:space="preserve"> Symposium des Odonatologues de Suisse (Berne, 19 novembre 1994). Martinia, 11 (4) : 94-97.</t>
    </r>
  </si>
  <si>
    <r>
      <t xml:space="preserve">MORELON S., 1996. </t>
    </r>
    <r>
      <rPr>
        <i/>
        <sz val="11"/>
        <color theme="1"/>
        <rFont val="Calibri"/>
        <family val="2"/>
        <scheme val="minor"/>
      </rPr>
      <t xml:space="preserve">Epitheca bimaculata </t>
    </r>
    <r>
      <rPr>
        <sz val="11"/>
        <color theme="1"/>
        <rFont val="Calibri"/>
        <family val="2"/>
        <scheme val="minor"/>
      </rPr>
      <t>(Charpentier, 1825) dans le nord du département de la Creuse. Martinia, 12 (4) : 111.</t>
    </r>
  </si>
  <si>
    <t>NOBLECOURT T., 1992. Deux années d'observations dans le sud-est du département de la Meuse. Martinia, 8 (4) : 99-100.</t>
  </si>
  <si>
    <t>NOBLECOURT T., 1994a. Contribution à l'inventaire des Odonates du département de l'Aude. Martinia, 10 (2) : 37.</t>
  </si>
  <si>
    <r>
      <t xml:space="preserve">NOBLECOURT T., 1994b. </t>
    </r>
    <r>
      <rPr>
        <i/>
        <sz val="11"/>
        <color theme="1"/>
        <rFont val="Calibri"/>
        <family val="2"/>
        <scheme val="minor"/>
      </rPr>
      <t xml:space="preserve">Oxygastra curtisii </t>
    </r>
    <r>
      <rPr>
        <sz val="11"/>
        <color theme="1"/>
        <rFont val="Calibri"/>
        <family val="2"/>
        <scheme val="minor"/>
      </rPr>
      <t>(Dale, 1834) et la crue de la Sals à Couiza (Département de l'Aude) (Odonata, Anisoptera, Corduliidae). Martinia, 10 (3) : 48.</t>
    </r>
  </si>
  <si>
    <r>
      <t>ORIEUX G., 1990a. Observation d'</t>
    </r>
    <r>
      <rPr>
        <i/>
        <sz val="11"/>
        <color theme="1"/>
        <rFont val="Calibri"/>
        <family val="2"/>
        <scheme val="minor"/>
      </rPr>
      <t xml:space="preserve">Hemianax ephippiger </t>
    </r>
    <r>
      <rPr>
        <sz val="11"/>
        <color theme="1"/>
        <rFont val="Calibri"/>
        <family val="2"/>
        <scheme val="minor"/>
      </rPr>
      <t>(Burmeister, 1839) dans le département de la Nièvre (Odonata, Anisoptera : Aeshnidae). Martinia, 6 (2) : 34.</t>
    </r>
  </si>
  <si>
    <r>
      <t xml:space="preserve">ORIEUX G., 1990b. </t>
    </r>
    <r>
      <rPr>
        <i/>
        <sz val="11"/>
        <color theme="1"/>
        <rFont val="Calibri"/>
        <family val="2"/>
        <scheme val="minor"/>
      </rPr>
      <t xml:space="preserve">Coenagrion ornatum </t>
    </r>
    <r>
      <rPr>
        <sz val="11"/>
        <color theme="1"/>
        <rFont val="Calibri"/>
        <family val="2"/>
        <scheme val="minor"/>
      </rPr>
      <t>(Selys, 1850) dans le département de la Nièvre (Odonata, Zygoptera : Coenagrionidae). Martinia, 6 (3) : 69-70.</t>
    </r>
  </si>
  <si>
    <t>ORIEUX G., 1994a. Observations odonatologiques sur l'Ile de Ré (Charente Maritime). Martinia, 10 (1) : 1-2.</t>
  </si>
  <si>
    <t>ORIEUX G., LALEURE J.-C., 1990. Gomphidae observés sur la Loire et l'Allier dans le département de la Nièvre. Martinia, 6 (4) : 93-97.</t>
  </si>
  <si>
    <r>
      <t>ORIEUX G., 1994b. Présence d'</t>
    </r>
    <r>
      <rPr>
        <i/>
        <sz val="11"/>
        <color theme="1"/>
        <rFont val="Calibri"/>
        <family val="2"/>
        <scheme val="minor"/>
      </rPr>
      <t xml:space="preserve">Onychogomphus uncatus </t>
    </r>
    <r>
      <rPr>
        <sz val="11"/>
        <color theme="1"/>
        <rFont val="Calibri"/>
        <family val="2"/>
        <scheme val="minor"/>
      </rPr>
      <t>(Charpentier, 1840) dans le département de la Nièvre (Odonata, Anisoptera, Gomphidae). Martinia, 10 (4) : 72.</t>
    </r>
  </si>
  <si>
    <r>
      <t>PAPAZIAN M., 1986a. Alimentation et cannibalisme chez les Odonates adultes. Martinia, N</t>
    </r>
    <r>
      <rPr>
        <vertAlign val="superscript"/>
        <sz val="11"/>
        <color theme="1"/>
        <rFont val="Calibri"/>
        <family val="2"/>
        <scheme val="minor"/>
      </rPr>
      <t>o</t>
    </r>
    <r>
      <rPr>
        <sz val="11"/>
        <color theme="1"/>
        <rFont val="Calibri"/>
        <family val="2"/>
        <scheme val="minor"/>
      </rPr>
      <t xml:space="preserve"> 3 : 8-10.</t>
    </r>
  </si>
  <si>
    <r>
      <t xml:space="preserve">PAPAZIAN M., 1986b. Nouvelles observations sur la population de </t>
    </r>
    <r>
      <rPr>
        <i/>
        <sz val="11"/>
        <color theme="1"/>
        <rFont val="Calibri"/>
        <family val="2"/>
        <scheme val="minor"/>
      </rPr>
      <t xml:space="preserve">Sympetrum pedemontanum </t>
    </r>
    <r>
      <rPr>
        <sz val="11"/>
        <color theme="1"/>
        <rFont val="Calibri"/>
        <family val="2"/>
        <scheme val="minor"/>
      </rPr>
      <t>(Allioni,1766) (Libellulidae) dans les Bouches-du-Rhône et le Vaucluse. Martinia, N</t>
    </r>
    <r>
      <rPr>
        <vertAlign val="superscript"/>
        <sz val="11"/>
        <color theme="1"/>
        <rFont val="Calibri"/>
        <family val="2"/>
        <scheme val="minor"/>
      </rPr>
      <t>o</t>
    </r>
    <r>
      <rPr>
        <sz val="11"/>
        <color theme="1"/>
        <rFont val="Calibri"/>
        <family val="2"/>
        <scheme val="minor"/>
      </rPr>
      <t xml:space="preserve"> 3 : 10-11.</t>
    </r>
  </si>
  <si>
    <r>
      <t>PAPAZIAN M., 1986c. Introduction à l'étude des Libellules fossiles. Martinia, N</t>
    </r>
    <r>
      <rPr>
        <vertAlign val="superscript"/>
        <sz val="11"/>
        <color theme="1"/>
        <rFont val="Calibri"/>
        <family val="2"/>
        <scheme val="minor"/>
      </rPr>
      <t>o</t>
    </r>
    <r>
      <rPr>
        <sz val="11"/>
        <color theme="1"/>
        <rFont val="Calibri"/>
        <family val="2"/>
        <scheme val="minor"/>
      </rPr>
      <t xml:space="preserve"> 4 : 15-18.</t>
    </r>
  </si>
  <si>
    <t>PAPAZIAN M., 1988b. Contribution à l'inventaire des odonates du département du Loiret. Martinia, 4 (2) : 35- 38.</t>
  </si>
  <si>
    <t>PAPAZIAN M., 1988c. Contribution à l'inventaire des Odonates du département de l'Essonne. Martinia, 4 (3) : 75-76.</t>
  </si>
  <si>
    <t>PAPAZIAN M., 1990a. Les Odonates du Puy-Sainte- Réparade, Bouches-du-Rhône. Martinia, 6 (1) : 11-15.</t>
  </si>
  <si>
    <t>PAPAZIAN M., 1990c. Contribution à l'inventaire des Odonates du Gers. Martinia, 6 (3) : 67-69.</t>
  </si>
  <si>
    <t>PAPAZIAN M., 1992. Libellules et expositions. Martinia, 8 (3) : 76-78.</t>
  </si>
  <si>
    <t>PAPAZIAN M., 1993. Contribution à l'inventaire des Odonates du département de l'Ariège. Martinia, 9 (2) : 29-34.</t>
  </si>
  <si>
    <t>PAPAZIAN M., 1994. La libellule en occitan. Martinia, 10 (1) : 7-11.</t>
  </si>
  <si>
    <t>PAPAZIAN M., 1995. Inventaire des Odonates du Bassin de Réaltor (Département des Bouches-du-Rhône). Martinia, 11 (1) : 13-17.</t>
  </si>
  <si>
    <r>
      <t xml:space="preserve">PAPAZIAN M., 1990b. </t>
    </r>
    <r>
      <rPr>
        <i/>
        <sz val="11"/>
        <color theme="1"/>
        <rFont val="Calibri"/>
        <family val="2"/>
        <scheme val="minor"/>
      </rPr>
      <t>Brachytron pratense</t>
    </r>
    <r>
      <rPr>
        <sz val="11"/>
        <color theme="1"/>
        <rFont val="Calibri"/>
        <family val="2"/>
        <scheme val="minor"/>
      </rPr>
      <t xml:space="preserve"> (Muller, 1764) : nouvelle espèce pour la Corse (Odonata, Anisoptera : Aeshnidae). Martinia, 6 (2) : 35.</t>
    </r>
  </si>
  <si>
    <r>
      <t xml:space="preserve">PAPAZIAN M., 1997. </t>
    </r>
    <r>
      <rPr>
        <i/>
        <sz val="11"/>
        <color theme="1"/>
        <rFont val="Calibri"/>
        <family val="2"/>
        <scheme val="minor"/>
      </rPr>
      <t xml:space="preserve">Onychogomphus forcipatus unguiculatus </t>
    </r>
    <r>
      <rPr>
        <sz val="11"/>
        <color theme="1"/>
        <rFont val="Calibri"/>
        <family val="2"/>
        <scheme val="minor"/>
      </rPr>
      <t>(Vander Linden, 1820) victime du frelon (</t>
    </r>
    <r>
      <rPr>
        <i/>
        <sz val="11"/>
        <color theme="1"/>
        <rFont val="Calibri"/>
        <family val="2"/>
        <scheme val="minor"/>
      </rPr>
      <t xml:space="preserve">Vespa crabo </t>
    </r>
    <r>
      <rPr>
        <sz val="11"/>
        <color theme="1"/>
        <rFont val="Calibri"/>
        <family val="2"/>
        <scheme val="minor"/>
      </rPr>
      <t>L., 1758) (Odonata, Anisoptera, Gomphidae ; Hymenoptera, Apocrita, Vespidae). Martinia, 13 (4) : 123-125.</t>
    </r>
  </si>
  <si>
    <r>
      <t xml:space="preserve">PAPAZIAN M., 1998. Chronique de l'insolite (1ère note) : </t>
    </r>
    <r>
      <rPr>
        <i/>
        <sz val="11"/>
        <color theme="1"/>
        <rFont val="Calibri"/>
        <family val="2"/>
        <scheme val="minor"/>
      </rPr>
      <t xml:space="preserve">Crocothemis erythraea </t>
    </r>
    <r>
      <rPr>
        <sz val="11"/>
        <color theme="1"/>
        <rFont val="Calibri"/>
        <family val="2"/>
        <scheme val="minor"/>
      </rPr>
      <t xml:space="preserve">(Brullé, 1832) et la chenille. </t>
    </r>
    <r>
      <rPr>
        <i/>
        <sz val="11"/>
        <color theme="1"/>
        <rFont val="Calibri"/>
        <family val="2"/>
        <scheme val="minor"/>
      </rPr>
      <t xml:space="preserve">Sympetrum striolatum </t>
    </r>
    <r>
      <rPr>
        <sz val="11"/>
        <color theme="1"/>
        <rFont val="Calibri"/>
        <family val="2"/>
        <scheme val="minor"/>
      </rPr>
      <t>(Charpentier, 1840) et la pluie. Martinia, 14 (2) : 75-76.</t>
    </r>
  </si>
  <si>
    <t>PAPAZIAN M., 1999. Odonates nouveaux pour la Guyane Française (Odonata, Libellulidae). Martinia, 15 (2) : 43-45.</t>
  </si>
  <si>
    <r>
      <t>PAPAZIAN M., 2000. Chronique de l'insolite (2</t>
    </r>
    <r>
      <rPr>
        <vertAlign val="superscript"/>
        <sz val="11"/>
        <color theme="1"/>
        <rFont val="Calibri"/>
        <family val="2"/>
        <scheme val="minor"/>
      </rPr>
      <t>e</t>
    </r>
    <r>
      <rPr>
        <sz val="11"/>
        <color theme="1"/>
        <rFont val="Calibri"/>
        <family val="2"/>
        <scheme val="minor"/>
      </rPr>
      <t xml:space="preserve"> note) : </t>
    </r>
    <r>
      <rPr>
        <i/>
        <sz val="11"/>
        <color theme="1"/>
        <rFont val="Calibri"/>
        <family val="2"/>
        <scheme val="minor"/>
      </rPr>
      <t xml:space="preserve">Sympetrum fonscolombii </t>
    </r>
    <r>
      <rPr>
        <sz val="11"/>
        <color theme="1"/>
        <rFont val="Calibri"/>
        <family val="2"/>
        <scheme val="minor"/>
      </rPr>
      <t>(Selys, 1840), la mer et l'automobile. Martinia, 16 (1) : 9-10.</t>
    </r>
  </si>
  <si>
    <t>PAPAZIAN M., 2002b. La Collection d’Odonates de Monsieur Louis Bigot. Martinia, 18 (3) : 107-111.</t>
  </si>
  <si>
    <t>PAPAZIAN M., 2002c. Odonates nouveaux pour la Guyane française. II. (Odonata, Coenagrionidae, Libellulidae). Martinia, 18 (3) : 116.</t>
  </si>
  <si>
    <t>PAPAZIAN M., 2002d. Les Odonates de la Guyane française II. Les Libellulidae : clé des genres (Odonata, Anisoptera). Martinia, 18 (3) : 117-132.</t>
  </si>
  <si>
    <t>PAPAZIAN M., BENCE P., 1991. Sortie odonatologique dans les Marais du Viguiérat (Bouches-du-Rhône). Martinia, 7 (2) : 47-48.</t>
  </si>
  <si>
    <t>PAPAZIAN M., DUQUEF M., 2002. Compte rendu de la mission odonatologique « Duquef 2000 » en Guyane française. Martinia, 18 (3) : 113-115.</t>
  </si>
  <si>
    <r>
      <t xml:space="preserve">PIANALTO S., CUENIN C., 2003. Données nouvelles pour </t>
    </r>
    <r>
      <rPr>
        <i/>
        <sz val="11"/>
        <color theme="1"/>
        <rFont val="Calibri"/>
        <family val="2"/>
        <scheme val="minor"/>
      </rPr>
      <t xml:space="preserve">Sympetrum pedemontanum </t>
    </r>
    <r>
      <rPr>
        <sz val="11"/>
        <color theme="1"/>
        <rFont val="Calibri"/>
        <family val="2"/>
        <scheme val="minor"/>
      </rPr>
      <t>(Allioni, 1766). Contribution à la faune des Odonates du Languedoc-Roussillon. Martinia, 19 (2) : 50.</t>
    </r>
  </si>
  <si>
    <r>
      <t xml:space="preserve">PICARD L., MEURGEY F., 2005b. </t>
    </r>
    <r>
      <rPr>
        <i/>
        <sz val="11"/>
        <color theme="1"/>
        <rFont val="Calibri"/>
        <family val="2"/>
        <scheme val="minor"/>
      </rPr>
      <t xml:space="preserve">Lestes macrostigma </t>
    </r>
    <r>
      <rPr>
        <sz val="11"/>
        <color theme="1"/>
        <rFont val="Calibri"/>
        <family val="2"/>
        <scheme val="minor"/>
      </rPr>
      <t>(Eversmann , 1836) dans les marais saumâtres de Loire-Atlantique (Odonata, Zygoptera, Lestidae). Martinia, 21 (4) : 139-150.</t>
    </r>
  </si>
  <si>
    <t>PIERRE J., MAURETTE J., 1989. Première contribution à l'inventaire des Odonates du département d'Eure-et- Loir (28). Martinia, 5 (3) : 75-77.</t>
  </si>
  <si>
    <t>PONEL P., PAPAZIAN M., 2003. Une belle localité à Odonates en Sardaigne : le lac Baratz. Martinia, 19 (3) : 93-96.</t>
  </si>
  <si>
    <t>PONT B., 2004. Contribution à la connaissance des Odonates de Guadeloupe et de Martinique. Martinia, 20 (4) : 199-204.</t>
  </si>
  <si>
    <r>
      <t xml:space="preserve">PRATZ J.-L., 1989a. Note sur les critères de détermination du genre </t>
    </r>
    <r>
      <rPr>
        <i/>
        <sz val="11"/>
        <color theme="1"/>
        <rFont val="Calibri"/>
        <family val="2"/>
        <scheme val="minor"/>
      </rPr>
      <t xml:space="preserve">Somatochlora </t>
    </r>
    <r>
      <rPr>
        <sz val="11"/>
        <color theme="1"/>
        <rFont val="Calibri"/>
        <family val="2"/>
        <scheme val="minor"/>
      </rPr>
      <t>(Odonata, Anisoptera : Corduliidae). Martinia, 5 (2) : 39-40.</t>
    </r>
  </si>
  <si>
    <r>
      <t xml:space="preserve">PRATZ J.-L., 1989b. Note sur le comportement de ponte de </t>
    </r>
    <r>
      <rPr>
        <i/>
        <sz val="11"/>
        <color theme="1"/>
        <rFont val="Calibri"/>
        <family val="2"/>
        <scheme val="minor"/>
      </rPr>
      <t xml:space="preserve">Somatochlora metallica </t>
    </r>
    <r>
      <rPr>
        <sz val="11"/>
        <color theme="1"/>
        <rFont val="Calibri"/>
        <family val="2"/>
        <scheme val="minor"/>
      </rPr>
      <t>(Vander Linden, 1825) (Odonata, Anisoptera : Corduliidae). Martinia, 5 (3) : 57-58.</t>
    </r>
  </si>
  <si>
    <t>REINHARDT K., 1992. Observations d'Odonates en Corse. Martinia, 8 (2) : 41-43.</t>
  </si>
  <si>
    <t>REISS T., 1992. Les Odonates de la Petite Camargue Alsacienne (Département du Haut-Rhin). Martinia, 8 (4) : 83-90.</t>
  </si>
  <si>
    <r>
      <t xml:space="preserve">RÖHN C., 2002. Écologie de </t>
    </r>
    <r>
      <rPr>
        <i/>
        <sz val="11"/>
        <color theme="1"/>
        <rFont val="Calibri"/>
        <family val="2"/>
        <scheme val="minor"/>
      </rPr>
      <t>Lestes dryas</t>
    </r>
    <r>
      <rPr>
        <sz val="11"/>
        <color theme="1"/>
        <rFont val="Calibri"/>
        <family val="2"/>
        <scheme val="minor"/>
      </rPr>
      <t xml:space="preserve"> Kirby, 1890 et de </t>
    </r>
    <r>
      <rPr>
        <i/>
        <sz val="11"/>
        <color theme="1"/>
        <rFont val="Calibri"/>
        <family val="2"/>
        <scheme val="minor"/>
      </rPr>
      <t>Sympetrum flaveolum</t>
    </r>
    <r>
      <rPr>
        <sz val="11"/>
        <color theme="1"/>
        <rFont val="Calibri"/>
        <family val="2"/>
        <scheme val="minor"/>
      </rPr>
      <t xml:space="preserve"> (L., 1758) dans le sud-ouest de l’Allemagne : In BOUDOT J.-P., DOMMANGET J.-L., (coord.) 2002. Actes des Premières et Secondes Rencontres odonatologiques de France. Bonnevaux (Doubs), 4, 5 et 6 août 1990. Oulches (Indre), 16, 17, 18 et 19 juin 1995. Société française d’Odonatologie. p. 109-114.</t>
    </r>
  </si>
  <si>
    <r>
      <t>TERNOIS V., 2005a. Sur la présence d’</t>
    </r>
    <r>
      <rPr>
        <i/>
        <sz val="11"/>
        <color theme="1"/>
        <rFont val="Calibri"/>
        <family val="2"/>
        <scheme val="minor"/>
      </rPr>
      <t xml:space="preserve">Orthetrum albistylum </t>
    </r>
    <r>
      <rPr>
        <sz val="11"/>
        <color theme="1"/>
        <rFont val="Calibri"/>
        <family val="2"/>
        <scheme val="minor"/>
      </rPr>
      <t>(Selys, 1848) dans le Parc naturel régional de la Forêt d’Orient et le Nord-Est aubois (Odonata, Anisoptera, Libellulidae). Martinia, 21 (2) : 59-68.</t>
    </r>
  </si>
  <si>
    <r>
      <t>TERNOIS V., 2006. Sur la présence d'</t>
    </r>
    <r>
      <rPr>
        <i/>
        <sz val="11"/>
        <color theme="1"/>
        <rFont val="Calibri"/>
        <family val="2"/>
        <scheme val="minor"/>
      </rPr>
      <t xml:space="preserve">Oxygastra curtisii </t>
    </r>
    <r>
      <rPr>
        <sz val="11"/>
        <color theme="1"/>
        <rFont val="Calibri"/>
        <family val="2"/>
        <scheme val="minor"/>
      </rPr>
      <t>(Dale, 1834) dans le Parc naturel régional de la Forêt d’Orient et le département de l’Aube (Odonata, Anisoptera, Corduliidae). Martinia, 22 (3) : 99-107.</t>
    </r>
  </si>
  <si>
    <r>
      <t xml:space="preserve">TERNOIS V., BARANDE S., 2005. </t>
    </r>
    <r>
      <rPr>
        <i/>
        <sz val="11"/>
        <color theme="1"/>
        <rFont val="Calibri"/>
        <family val="2"/>
        <scheme val="minor"/>
      </rPr>
      <t xml:space="preserve">Oxygastra curtisii </t>
    </r>
    <r>
      <rPr>
        <sz val="11"/>
        <color theme="1"/>
        <rFont val="Calibri"/>
        <family val="2"/>
        <scheme val="minor"/>
      </rPr>
      <t>(Dale, 1834) en région Champagne-Ardenne (Odonata, Anisoptera, Corduliidae). Martinia, 21 (1) : 17-30.</t>
    </r>
  </si>
  <si>
    <t>04</t>
  </si>
  <si>
    <t>Aeshna cyanea (O.F. Müller, 1764)</t>
  </si>
  <si>
    <t xml:space="preserve">Brachytron pratense (O.F. Müller, 1764) </t>
  </si>
  <si>
    <t>Isoaeschna isoceles (O.F. Müller, 1767)</t>
  </si>
  <si>
    <t>Libellula fulva O.F. Müller, 1764</t>
  </si>
  <si>
    <t>Sympetrum pedemontanum (O.F. Müller in Allioni, 1766)</t>
  </si>
  <si>
    <t>Sympetrum sanguineum (O.F. Müller, 1764)</t>
  </si>
  <si>
    <r>
      <t xml:space="preserve">Correctif sur le titre du COLLECTIF, 2013 : Données receuillies dans le cadre de l'enquête nationale sur </t>
    </r>
    <r>
      <rPr>
        <sz val="11"/>
        <color rgb="FFFF0000"/>
        <rFont val="Calibri"/>
        <family val="2"/>
        <scheme val="minor"/>
      </rPr>
      <t>la</t>
    </r>
    <r>
      <rPr>
        <sz val="11"/>
        <color theme="1"/>
        <rFont val="Calibri"/>
        <family val="2"/>
        <scheme val="minor"/>
      </rPr>
      <t xml:space="preserve"> migration d'Hemianax ephippiger en 2011.  Hors-série Hemianax ephippiger - migration 2011 - Annexe : 76-96.
Correction sur ref Heidemann H., 1991 pour le département 13: était mentionnée deux fois au lieu de Heidemann H., 1987 et 1991.</t>
    </r>
  </si>
  <si>
    <t>DOMMANGET J.-L., 2010. Les Odonates de la région Île- de-France : état des connaissances, diversité et originalité, évolution et menaces (résumé). Actes des Rencontres odonatologiques 2010. Martinia, 26 (3-4) : 69-70.</t>
  </si>
  <si>
    <t>GOURMAND A.-L., VANAPPELGHEM C., 2010. Protocole de suivi des espèces prioritaires. Actes des Rencontres odonatologiques 2010. Martinia, 26 (3-4) : 186-187.</t>
  </si>
  <si>
    <t>GRAND D., 2010e. Les Odonates de la Nouvelle-Calédonie (compte rendu de présentation de poster). Actes des Rencontres odonatologiques 2010. Martinia, 26 (3-4) : 187.</t>
  </si>
  <si>
    <t>LECLERC D., ANGELIBERT S., ROSSET V., OERTLI B., 2010. Les Libellules (Odonates) des étangs piscicoles de la Dombes. Actes des Rencontres odonatologiques 2010. Martinia, 26 (3-4) : 98-108.</t>
  </si>
  <si>
    <t>OTT J., 2010. Alien invasive species – a threat to European dragonflies ? (résumé). Actes des Rencontres odonatologiques 2010. Martinia, 26 (3-4) : 167.</t>
  </si>
  <si>
    <t>SAVART J.-P., 2010. Contribution à l’étude des Odonates de Guadeloupe. Observations sur trois sites à Pigeon (Commune de Bouillante, Côte-sous-le-Vent, Basse- Terre). Actes des Rencontres odonatologiques 2010. Martinia, 26 (3-4) : 168-177.</t>
  </si>
  <si>
    <t>SCHMITT V., 2010. Inventaire des populations de Coenagrion mercuriale (Charpentier, 1840) dans le bassin de la Chiers (Odonata, Zygoptera : Coenagrionidae). Actes des Rencontres odonatologiques 2010. Martinia, 26 (3-4) : 123-130.</t>
  </si>
  <si>
    <t>BOUDOT J.-P., 2010b. Spécificités du peuplement en Odonates du nord de l'Afrique et observations récentes d'espèces remarquables (Insecta : Odonata). Actes des Rencontres odonatologiques 2010. Martinia, 26 (3-4) : 109-122. [Voir Errata : Martinia, 27 (1) : 62-65.]</t>
  </si>
  <si>
    <t>COLLECTIF, 2010. Présentation des Rencontres odonatologiques 2010. Actes des Rencontres odonatologiques 2010. Martinia, 26 (3-4) : 61-68.</t>
  </si>
  <si>
    <r>
      <t xml:space="preserve">DE KNIJF G., TERMAAT T., 2010. Statut et distribution de </t>
    </r>
    <r>
      <rPr>
        <i/>
        <sz val="11"/>
        <color theme="1"/>
        <rFont val="Calibri"/>
        <family val="2"/>
        <scheme val="minor"/>
      </rPr>
      <t xml:space="preserve">Sympetrum meridionale </t>
    </r>
    <r>
      <rPr>
        <sz val="11"/>
        <color theme="1"/>
        <rFont val="Calibri"/>
        <family val="2"/>
        <scheme val="minor"/>
      </rPr>
      <t>(Selys, 1841) dans le nord ouest de l’Europe, en particulier en Belgique et aux Pays-Bas. Actes des Rencontres odonatologiques 2010. Martinia, 26 (3-4) : 81-82.</t>
    </r>
  </si>
  <si>
    <t>DUQUEF Y., DELASALLE J.-F., DUQUEF M., 2010. Le marais de Blangy-Tronville (Somme) : 30 ans d’inventaires odonatologiques Synthèse et bilan 2010. Actes des Rencontres odonatologiques 2010. Martinia, 26 (3-4) : 71-80.</t>
  </si>
  <si>
    <t>GRAND D., 2010d. Leucorrhinia pectoralis (Charpentier, 1825) dans la Dombes (département de l’Ain) : éléments de biologie (Odonata, Anisoptera : Libellulidae). Actes des Rencontres odonatologiques 2010. Martinia, 26 (3-4) : 151-166. [Voir Errata : Martinia, 27 (1) : 62.]</t>
  </si>
  <si>
    <t>HOUARD X., 2010. Le Plan national d’actions (PNA) en faveur des Odonates menacés en France métropolitaine. Actes des Rencontres odonatologiques 2010. Martinia, 26 (3-4) : 182-185.</t>
  </si>
  <si>
    <t>HOUARD X., SIMON A., 2011. Bilan à mi-parcours du projet d’atlas des Odonates de Normandie. Actes des Rencontres odonatologiques 2010. Martinia, 27 (1) : 1-6.</t>
  </si>
  <si>
    <t>KRIEG-JACQUIER R., 2010. Epitheca bimaculata (Charpentier, 1825) dans le département de l’Ain (Odonata, Anisoptera, Corduliidae). Actes des Rencontres odonatologiques 2010. Martinia, 26 (3-4) : 83-97.</t>
  </si>
  <si>
    <t>LAMBRET P., 2010c. Une enquête sur Lestes macrostigma (Eversmann, 1836). Actes des Rencontres odonatologiques 2010. Martinia, 26 (3-4) : 178-181.</t>
  </si>
  <si>
    <t>AMELINE M., DODELIN C., HOUARD X., LORTHIOIS M., MOUQUET C., ROBERT L., SIMON A. et al., 2011. Deux Listes Rouges des Odonates menacés en Normandie (Compte rendu de présentation de poster). Actes des Rencontres odonatologiques 2010. Martinia, 27 (1) : 7-8.</t>
  </si>
  <si>
    <r>
      <t xml:space="preserve">ANCELIN A., 1985. </t>
    </r>
    <r>
      <rPr>
        <i/>
        <sz val="11"/>
        <color theme="1"/>
        <rFont val="Calibri"/>
        <family val="2"/>
        <scheme val="minor"/>
      </rPr>
      <t>Calopteryx virgo meridionalis</t>
    </r>
    <r>
      <rPr>
        <sz val="11"/>
        <color theme="1"/>
        <rFont val="Calibri"/>
        <family val="2"/>
        <scheme val="minor"/>
      </rPr>
      <t xml:space="preserve"> ? Appel de collaboration. Martinia, No 1/2 : 24-25.</t>
    </r>
  </si>
  <si>
    <r>
      <t>ARNABOLDI F., 2003b. Observation récente de</t>
    </r>
    <r>
      <rPr>
        <i/>
        <sz val="11"/>
        <color theme="1"/>
        <rFont val="Calibri"/>
        <family val="2"/>
        <scheme val="minor"/>
      </rPr>
      <t xml:space="preserve"> Nehalennia speciosa </t>
    </r>
    <r>
      <rPr>
        <sz val="11"/>
        <color theme="1"/>
        <rFont val="Calibri"/>
        <family val="2"/>
        <scheme val="minor"/>
      </rPr>
      <t>(Charpentier, 1840) en Finlande - note sur son habitat. Martinia, 19 (3) : 109-118.</t>
    </r>
  </si>
  <si>
    <r>
      <t xml:space="preserve">AUBIN G., GAILLARD É., 2014. Première preuve de l’autochtonie de </t>
    </r>
    <r>
      <rPr>
        <i/>
        <sz val="11"/>
        <color theme="1"/>
        <rFont val="Calibri"/>
        <family val="2"/>
        <scheme val="minor"/>
      </rPr>
      <t>Macromia splendens</t>
    </r>
    <r>
      <rPr>
        <sz val="11"/>
        <color theme="1"/>
        <rFont val="Calibri"/>
        <family val="2"/>
        <scheme val="minor"/>
      </rPr>
      <t xml:space="preserve"> dans le bassin de l’Eyrieux (Ardèche) (Odonata : Macromiidae). Martinia, 30 (1) : 29-34.</t>
    </r>
  </si>
  <si>
    <r>
      <t xml:space="preserve">BAETA R., SANSAULT É., PRÉSENT J., 2012. Répartition et première estimation quantitative des populations de </t>
    </r>
    <r>
      <rPr>
        <i/>
        <sz val="11"/>
        <color theme="1"/>
        <rFont val="Calibri"/>
        <family val="2"/>
        <scheme val="minor"/>
      </rPr>
      <t>Leucorrhinia caudalis</t>
    </r>
    <r>
      <rPr>
        <sz val="11"/>
        <color theme="1"/>
        <rFont val="Calibri"/>
        <family val="2"/>
        <scheme val="minor"/>
      </rPr>
      <t xml:space="preserve"> (Charpentier, 1840) en Indre-et-Loire (37), région Centre (Odonata, Anisoptera : Libellulidae). Martinia, 28 (2) : 109-119.</t>
    </r>
  </si>
  <si>
    <r>
      <t xml:space="preserve">BAILLEUX G., DUVAL A., DARBLADE S., DUCOUT B., 2019. Émergence de </t>
    </r>
    <r>
      <rPr>
        <i/>
        <sz val="11"/>
        <color theme="1"/>
        <rFont val="Calibri"/>
        <family val="2"/>
        <scheme val="minor"/>
      </rPr>
      <t>Stylurus flavipes</t>
    </r>
    <r>
      <rPr>
        <sz val="11"/>
        <color theme="1"/>
        <rFont val="Calibri"/>
        <family val="2"/>
        <scheme val="minor"/>
      </rPr>
      <t xml:space="preserve"> en milieu lentique. Martinia, 34 (1-2) : 59-60.</t>
    </r>
  </si>
  <si>
    <r>
      <t>BALANÇA G., VISSCHER M.-N. de, 1989b. Observation de la ponte en tandem d'</t>
    </r>
    <r>
      <rPr>
        <i/>
        <sz val="11"/>
        <color theme="1"/>
        <rFont val="Calibri"/>
        <family val="2"/>
        <scheme val="minor"/>
      </rPr>
      <t>Anax imperator</t>
    </r>
    <r>
      <rPr>
        <sz val="11"/>
        <color theme="1"/>
        <rFont val="Calibri"/>
        <family val="2"/>
        <scheme val="minor"/>
      </rPr>
      <t xml:space="preserve"> Leach, 1815 dans l'Hérault (34) (Odonata, Anisoptera : Aeshnidae). Martinia, 5 (4) : 90.</t>
    </r>
  </si>
  <si>
    <r>
      <t>BALANÇA G., VISSCHER M.-N. de, 1991. Migrations et prédation d'</t>
    </r>
    <r>
      <rPr>
        <i/>
        <sz val="11"/>
        <color theme="1"/>
        <rFont val="Calibri"/>
        <family val="2"/>
        <scheme val="minor"/>
      </rPr>
      <t>Hemianax ephippiger</t>
    </r>
    <r>
      <rPr>
        <sz val="11"/>
        <color theme="1"/>
        <rFont val="Calibri"/>
        <family val="2"/>
        <scheme val="minor"/>
      </rPr>
      <t xml:space="preserve"> (Burmeister). Martinia, 7 (3) : 52.</t>
    </r>
  </si>
  <si>
    <r>
      <t xml:space="preserve">BELENGUIER L., DELPON G., 2015. Sur la détection de </t>
    </r>
    <r>
      <rPr>
        <i/>
        <sz val="11"/>
        <color theme="1"/>
        <rFont val="Calibri"/>
        <family val="2"/>
        <scheme val="minor"/>
      </rPr>
      <t>Somatochlora arctica</t>
    </r>
    <r>
      <rPr>
        <sz val="11"/>
        <color theme="1"/>
        <rFont val="Calibri"/>
        <family val="2"/>
        <scheme val="minor"/>
      </rPr>
      <t xml:space="preserve"> et l’estimation de ses populations : l’exemple de la tourbière de la Pignole dans le Cantal (Odonata : Corduliidae). Martinia, 31 (1) : 35-46.</t>
    </r>
  </si>
  <si>
    <r>
      <t xml:space="preserve">BENCE S., BENCE P., 1989. A propos des récentes observations de </t>
    </r>
    <r>
      <rPr>
        <i/>
        <sz val="11"/>
        <color theme="1"/>
        <rFont val="Calibri"/>
        <family val="2"/>
        <scheme val="minor"/>
      </rPr>
      <t>Lestes macrostigma</t>
    </r>
    <r>
      <rPr>
        <sz val="11"/>
        <color theme="1"/>
        <rFont val="Calibri"/>
        <family val="2"/>
        <scheme val="minor"/>
      </rPr>
      <t xml:space="preserve"> (Eversmann, 1836) dans le Vaucluse (84) et observations de l'espèce en 1988 dans les Bouches-du-Rhône (13) (Odonata, Zygoptera : Lestidae). Martinia, 5 (3) : 64.</t>
    </r>
  </si>
  <si>
    <r>
      <t>BERQUIER C., 2013. Première observation en France d'</t>
    </r>
    <r>
      <rPr>
        <i/>
        <sz val="11"/>
        <color theme="1"/>
        <rFont val="Calibri"/>
        <family val="2"/>
        <scheme val="minor"/>
      </rPr>
      <t>Orthetrum trinacria</t>
    </r>
    <r>
      <rPr>
        <sz val="11"/>
        <color theme="1"/>
        <rFont val="Calibri"/>
        <family val="2"/>
        <scheme val="minor"/>
      </rPr>
      <t xml:space="preserve"> (Selys, 1841) sur l'île de Corse (Odonata, Anisoptera : Libellulidae). Martinia, 29 (1) 15-18.</t>
    </r>
  </si>
  <si>
    <r>
      <t xml:space="preserve">BERQUIER C., ANDREI-RUIZ M.-C., 2015. Nouvelle mention en Corse d’une espèce patrimoniale : </t>
    </r>
    <r>
      <rPr>
        <i/>
        <sz val="11"/>
        <color theme="1"/>
        <rFont val="Calibri"/>
        <family val="2"/>
        <scheme val="minor"/>
      </rPr>
      <t>Coenagrion caerulescens</t>
    </r>
    <r>
      <rPr>
        <sz val="11"/>
        <color theme="1"/>
        <rFont val="Calibri"/>
        <family val="2"/>
        <scheme val="minor"/>
      </rPr>
      <t xml:space="preserve"> (Odonata : Coenagrionidae). Martinia, 31 (2) : 87-89.</t>
    </r>
  </si>
  <si>
    <r>
      <t>BERQUIER C., ANDREI-RUIZ M.-C., 2019. Synthèse des connaissances et évaluation de l’état de conservation de</t>
    </r>
    <r>
      <rPr>
        <i/>
        <sz val="11"/>
        <color theme="1"/>
        <rFont val="Calibri"/>
        <family val="2"/>
        <scheme val="minor"/>
      </rPr>
      <t xml:space="preserve"> Lestes macrostigma</t>
    </r>
    <r>
      <rPr>
        <sz val="11"/>
        <color theme="1"/>
        <rFont val="Calibri"/>
        <family val="2"/>
        <scheme val="minor"/>
      </rPr>
      <t xml:space="preserve"> en Corse (Odonata : Lestidae). Martinia, 34 (1-2) : 1-16.</t>
    </r>
  </si>
  <si>
    <r>
      <t>BERQUIER C., MALATY S., SANNIER D., 2017. Établissement en Corse de populations d’</t>
    </r>
    <r>
      <rPr>
        <i/>
        <sz val="11"/>
        <color theme="1"/>
        <rFont val="Calibri"/>
        <family val="2"/>
        <scheme val="minor"/>
      </rPr>
      <t>Orthetrum trinacria</t>
    </r>
    <r>
      <rPr>
        <sz val="11"/>
        <color theme="1"/>
        <rFont val="Calibri"/>
        <family val="2"/>
        <scheme val="minor"/>
      </rPr>
      <t xml:space="preserve"> et de </t>
    </r>
    <r>
      <rPr>
        <i/>
        <sz val="11"/>
        <color theme="1"/>
        <rFont val="Calibri"/>
        <family val="2"/>
        <scheme val="minor"/>
      </rPr>
      <t>Selysiothemis nigra</t>
    </r>
    <r>
      <rPr>
        <sz val="11"/>
        <color theme="1"/>
        <rFont val="Calibri"/>
        <family val="2"/>
        <scheme val="minor"/>
      </rPr>
      <t xml:space="preserve"> (Odonata : Libellulidae). Martinia, 33 (1-2) : 27-35.</t>
    </r>
  </si>
  <si>
    <r>
      <t xml:space="preserve">BIGNON J.-J., 1991. </t>
    </r>
    <r>
      <rPr>
        <i/>
        <sz val="11"/>
        <color theme="1"/>
        <rFont val="Calibri"/>
        <family val="2"/>
        <scheme val="minor"/>
      </rPr>
      <t xml:space="preserve">Coenagrion ornatum </t>
    </r>
    <r>
      <rPr>
        <sz val="11"/>
        <color theme="1"/>
        <rFont val="Calibri"/>
        <family val="2"/>
        <scheme val="minor"/>
      </rPr>
      <t>(Selys, 1850) en Saône-et-Loire. Martinia, 7 (4) : 85.</t>
    </r>
  </si>
  <si>
    <r>
      <t>WILLIAMSON T., MEURGEY F., 2001. Microhabitats refuges pour les larves d’</t>
    </r>
    <r>
      <rPr>
        <i/>
        <sz val="11"/>
        <color theme="1"/>
        <rFont val="Calibri"/>
        <family val="2"/>
        <scheme val="minor"/>
      </rPr>
      <t>Ischnura elegans</t>
    </r>
    <r>
      <rPr>
        <sz val="11"/>
        <color theme="1"/>
        <rFont val="Calibri"/>
        <family val="2"/>
        <scheme val="minor"/>
      </rPr>
      <t xml:space="preserve"> (Vander Linden, 1820) et </t>
    </r>
    <r>
      <rPr>
        <i/>
        <sz val="11"/>
        <color theme="1"/>
        <rFont val="Calibri"/>
        <family val="2"/>
        <scheme val="minor"/>
      </rPr>
      <t xml:space="preserve">Platycnemis pennipes </t>
    </r>
    <r>
      <rPr>
        <sz val="11"/>
        <color theme="1"/>
        <rFont val="Calibri"/>
        <family val="2"/>
        <scheme val="minor"/>
      </rPr>
      <t>(Pallas, 1771) (Odonata, Zygoptera, Platycnemididae et Coenagrionidae). Martinia, 17 (3) : 110.</t>
    </r>
  </si>
  <si>
    <r>
      <t xml:space="preserve">VIRICEL G., 2012. Nouvelle observation et nouvelle localité pour </t>
    </r>
    <r>
      <rPr>
        <i/>
        <sz val="11"/>
        <color theme="1"/>
        <rFont val="Calibri"/>
        <family val="2"/>
        <scheme val="minor"/>
      </rPr>
      <t>Somatochlora metallica meridionalis</t>
    </r>
    <r>
      <rPr>
        <sz val="11"/>
        <color theme="1"/>
        <rFont val="Calibri"/>
        <family val="2"/>
        <scheme val="minor"/>
      </rPr>
      <t xml:space="preserve"> Nielsen, 1935 en Haute-Corse (2B) (Odonata, Anisoptera : Corduliidae). Martinia, 28 (2) : 120.</t>
    </r>
  </si>
  <si>
    <r>
      <t xml:space="preserve">VINCENT G., BOUDOT J.-P., JACQUEMIN G., GOUTET P., SCHWAAB F., 1987. </t>
    </r>
    <r>
      <rPr>
        <i/>
        <sz val="11"/>
        <color theme="1"/>
        <rFont val="Calibri"/>
        <family val="2"/>
        <scheme val="minor"/>
      </rPr>
      <t>Epitheca bimaculata</t>
    </r>
    <r>
      <rPr>
        <sz val="11"/>
        <color theme="1"/>
        <rFont val="Calibri"/>
        <family val="2"/>
        <scheme val="minor"/>
      </rPr>
      <t xml:space="preserve"> (Charpentier, 1825) dans l'Est de la France : rare, ou discrète et méconnue ? (Odonata, Anisoptera : Corduliidae). Martinia, No 6 : 3-13.</t>
    </r>
  </si>
  <si>
    <r>
      <t>VARY P., SANSAULT É., 2019. Première observation de</t>
    </r>
    <r>
      <rPr>
        <i/>
        <sz val="11"/>
        <color theme="1"/>
        <rFont val="Calibri"/>
        <family val="2"/>
        <scheme val="minor"/>
      </rPr>
      <t xml:space="preserve"> Trithemis annulata</t>
    </r>
    <r>
      <rPr>
        <sz val="11"/>
        <color theme="1"/>
        <rFont val="Calibri"/>
        <family val="2"/>
        <scheme val="minor"/>
      </rPr>
      <t xml:space="preserve"> en région Centre-Val de Loire (Odonata : Libellulidae). Martinia, 34 (1-2) : 56.</t>
    </r>
  </si>
  <si>
    <r>
      <t xml:space="preserve">VANAPPELGHEM C., HUBERT B., 2010. Suivi de la population de </t>
    </r>
    <r>
      <rPr>
        <i/>
        <sz val="11"/>
        <color theme="1"/>
        <rFont val="Calibri"/>
        <family val="2"/>
        <scheme val="minor"/>
      </rPr>
      <t>Coenagrion mercuriale</t>
    </r>
    <r>
      <rPr>
        <sz val="11"/>
        <color theme="1"/>
        <rFont val="Calibri"/>
        <family val="2"/>
        <scheme val="minor"/>
      </rPr>
      <t xml:space="preserve"> (Charpentier, 1840) dans la Réserve naturelle régionale des dunes et hauts de Dannes-Camiers (Pas-de-Calais) (Odonata, Zygoptera : Coenagrionidae). Actes des Rencontres odonatologiques 2010. Martinia, 26 (3-4) : 131-137.</t>
    </r>
  </si>
  <si>
    <r>
      <t>VACHER J.-P., 2001. Nouvelles observations d’</t>
    </r>
    <r>
      <rPr>
        <i/>
        <sz val="11"/>
        <color theme="1"/>
        <rFont val="Calibri"/>
        <family val="2"/>
        <scheme val="minor"/>
      </rPr>
      <t xml:space="preserve">Oxygastra curtisii </t>
    </r>
    <r>
      <rPr>
        <sz val="11"/>
        <color theme="1"/>
        <rFont val="Calibri"/>
        <family val="2"/>
        <scheme val="minor"/>
      </rPr>
      <t>(Dale, 1834) dans le département de la Haute-Garonne (Odonata, Corduliidae). Martinia, 17 (2) : 67-68.</t>
    </r>
  </si>
  <si>
    <t>DARBLADE S., DUCOUT B., 2010. Peuplements odonatologiques de différents types de zones humides du département des Landes (40) : synthèse des travaux effectués entre 2001 et 2009 dans le cadre de suivis de sites et d’inventaires en zone Natura 2000. Actes des Rencontres odonatologiques 2010. Martinia, 26 (3-4) : 188-192.</t>
  </si>
  <si>
    <r>
      <t xml:space="preserve">DAUMAL T., 2013. </t>
    </r>
    <r>
      <rPr>
        <i/>
        <sz val="11"/>
        <color theme="1"/>
        <rFont val="Calibri"/>
        <family val="2"/>
        <scheme val="minor"/>
      </rPr>
      <t>Hemianax ephippiger</t>
    </r>
    <r>
      <rPr>
        <sz val="11"/>
        <color theme="1"/>
        <rFont val="Calibri"/>
        <family val="2"/>
        <scheme val="minor"/>
      </rPr>
      <t>, nouveau pour la Picardie (Odonata : Aeshnidae). Martinia, 29 (2) : 119-122.</t>
    </r>
  </si>
  <si>
    <r>
      <t xml:space="preserve">DEFONTAINES P., 2008. Une nouvelle observation de </t>
    </r>
    <r>
      <rPr>
        <i/>
        <sz val="11"/>
        <color theme="1"/>
        <rFont val="Calibri"/>
        <family val="2"/>
        <scheme val="minor"/>
      </rPr>
      <t>Sympetrum danae</t>
    </r>
    <r>
      <rPr>
        <sz val="11"/>
        <color theme="1"/>
        <rFont val="Calibri"/>
        <family val="2"/>
        <scheme val="minor"/>
      </rPr>
      <t xml:space="preserve"> (Sulzer, 1776) en Loir-et-Cher (Odonata, Anisoptera, Libellulidae). Martinia, 24 (2) : 46.</t>
    </r>
  </si>
  <si>
    <r>
      <t xml:space="preserve">DEHONDT F., MORA F., FERREZ Y., 2010. Redécouverte en France de </t>
    </r>
    <r>
      <rPr>
        <i/>
        <sz val="11"/>
        <color theme="1"/>
        <rFont val="Calibri"/>
        <family val="2"/>
        <scheme val="minor"/>
      </rPr>
      <t>Nehalennia speciosa</t>
    </r>
    <r>
      <rPr>
        <sz val="11"/>
        <color theme="1"/>
        <rFont val="Calibri"/>
        <family val="2"/>
        <scheme val="minor"/>
      </rPr>
      <t xml:space="preserve"> (Charpentier, 1840) (Odonata, Zygoptera : Coenagrionidae). Martinia, 26 (1-2) : 3-8.</t>
    </r>
  </si>
  <si>
    <r>
      <t>DELASALLE J.-F., 2009a. Contribution à la connaissance d’</t>
    </r>
    <r>
      <rPr>
        <i/>
        <sz val="11"/>
        <color theme="1"/>
        <rFont val="Calibri"/>
        <family val="2"/>
        <scheme val="minor"/>
      </rPr>
      <t>Acanthallagma luteum</t>
    </r>
    <r>
      <rPr>
        <sz val="11"/>
        <color theme="1"/>
        <rFont val="Calibri"/>
        <family val="2"/>
        <scheme val="minor"/>
      </rPr>
      <t xml:space="preserve"> Williamson &amp; Williamson, 1924 en Amérique du Sud (Odonata : Zygoptera : Coenagrionidae). Martinia, 25 (4) : 145-148.</t>
    </r>
  </si>
  <si>
    <r>
      <t xml:space="preserve">DELASALLE J.-F., 2009b. Contribution à la connaissance d’un Zygoptère récemment décrit de la Guyane française : </t>
    </r>
    <r>
      <rPr>
        <i/>
        <sz val="11"/>
        <color theme="1"/>
        <rFont val="Calibri"/>
        <family val="2"/>
        <scheme val="minor"/>
      </rPr>
      <t>Neoneura angelensis</t>
    </r>
    <r>
      <rPr>
        <sz val="11"/>
        <color theme="1"/>
        <rFont val="Calibri"/>
        <family val="2"/>
        <scheme val="minor"/>
      </rPr>
      <t xml:space="preserve"> Juillerat, 2007 (Odonata : Zygoptera : Proroneuridae). Martinia, 25 (4) : 149-152</t>
    </r>
  </si>
  <si>
    <r>
      <t xml:space="preserve">DELPON G., BELENGUIER L., KRIEG-JACQUIER R., BOEGLIN Y., BLANC C., 2014. Comportement adaptatif de </t>
    </r>
    <r>
      <rPr>
        <i/>
        <sz val="11"/>
        <color theme="1"/>
        <rFont val="Calibri"/>
        <family val="2"/>
        <scheme val="minor"/>
      </rPr>
      <t>Leucorrhinia pectoralis</t>
    </r>
    <r>
      <rPr>
        <sz val="11"/>
        <color theme="1"/>
        <rFont val="Calibri"/>
        <family val="2"/>
        <scheme val="minor"/>
      </rPr>
      <t xml:space="preserve"> lors de l'émergence en conditions de hautes eaux : conséquences pour la gestion conservatoire des populations (Odonata : Libellulidae). Martinia, 30 (1) : 1-6.</t>
    </r>
  </si>
  <si>
    <r>
      <t xml:space="preserve">DELPON G., COSTES A., ALQUIER D., HABER É., POLISSET P., PELOZUELO L., 2014. Nouvelles observations de </t>
    </r>
    <r>
      <rPr>
        <i/>
        <sz val="11"/>
        <color theme="1"/>
        <rFont val="Calibri"/>
        <family val="2"/>
        <scheme val="minor"/>
      </rPr>
      <t xml:space="preserve">Macromia splendens </t>
    </r>
    <r>
      <rPr>
        <sz val="11"/>
        <color theme="1"/>
        <rFont val="Calibri"/>
        <family val="2"/>
        <scheme val="minor"/>
      </rPr>
      <t>en région Midi-Pyrénées (Odonata : Macromiidae). Martinia, 30 (2) : 47-58.</t>
    </r>
  </si>
  <si>
    <r>
      <t xml:space="preserve">DEVAUX B., DOMMANGET J.-L., 1996. Redécouverte de </t>
    </r>
    <r>
      <rPr>
        <i/>
        <sz val="11"/>
        <color theme="1"/>
        <rFont val="Calibri"/>
        <family val="2"/>
        <scheme val="minor"/>
      </rPr>
      <t>Leucorrhinia caudalis</t>
    </r>
    <r>
      <rPr>
        <sz val="11"/>
        <color theme="1"/>
        <rFont val="Calibri"/>
        <family val="2"/>
        <scheme val="minor"/>
      </rPr>
      <t xml:space="preserve"> (Charpentier, 1840) en Ile-de- France (Odonata, Anisoptera, Libellulidae). Martinia, 12 (3) : 64.</t>
    </r>
  </si>
  <si>
    <t>DOMMANGET J.-L., MEURGEY F., 2005. Rencontres odonatologiques ouest-européennes (Vallet, Loire- Atlantique). Martinia, 21 (3) : 126-129.</t>
  </si>
  <si>
    <r>
      <t xml:space="preserve">DOUCET G., RUFFONI A., 2012. </t>
    </r>
    <r>
      <rPr>
        <i/>
        <sz val="11"/>
        <color theme="1"/>
        <rFont val="Calibri"/>
        <family val="2"/>
        <scheme val="minor"/>
      </rPr>
      <t>Leucorrhinia caudalis</t>
    </r>
    <r>
      <rPr>
        <sz val="11"/>
        <color theme="1"/>
        <rFont val="Calibri"/>
        <family val="2"/>
        <scheme val="minor"/>
      </rPr>
      <t xml:space="preserve"> (Charpentier, 1840), nouvelle espèce pour la Côte-d'Or (21) (Odonata, Anisoptera : Libellulidae). Martinia, 28 (2) : 127.</t>
    </r>
  </si>
  <si>
    <r>
      <t>DOUILLARD E., DUBOIS G., DURAND O., GABORY O., SAMSON N., 2007a. Contribution à la connaissance du cycle biologique et du suivi des populations d’</t>
    </r>
    <r>
      <rPr>
        <i/>
        <sz val="11"/>
        <color theme="1"/>
        <rFont val="Calibri"/>
        <family val="2"/>
        <scheme val="minor"/>
      </rPr>
      <t>Oxygastra curtisii</t>
    </r>
    <r>
      <rPr>
        <sz val="11"/>
        <color theme="1"/>
        <rFont val="Calibri"/>
        <family val="2"/>
        <scheme val="minor"/>
      </rPr>
      <t xml:space="preserve"> (Dale, 1834) dans les Mauges (Maine-et-Loire). In : Marc Levasseur, Gérard Dommanget et Samuel Jolivet (coord.). Actes des Rencontres odonatologiques Ouest-européennes 2005. La Pommeraie, Vallet (Loire-Atlantique) – France, les 24, 25, 26 et 27 juin 2005. Société française d’Odonatologie : 27-34.</t>
    </r>
  </si>
  <si>
    <r>
      <t xml:space="preserve">DOUILLARD E., DUBOIS G., DURAND O., GABORY O., SAMSON N., 2007b. Contribution to knowledge on life- cycle and population survey of </t>
    </r>
    <r>
      <rPr>
        <i/>
        <sz val="11"/>
        <color theme="1"/>
        <rFont val="Calibri"/>
        <family val="2"/>
        <scheme val="minor"/>
      </rPr>
      <t>Oxygastra curtisii</t>
    </r>
    <r>
      <rPr>
        <sz val="11"/>
        <color theme="1"/>
        <rFont val="Calibri"/>
        <family val="2"/>
        <scheme val="minor"/>
      </rPr>
      <t xml:space="preserve"> (Dale, 1834) in the Mauges (department of Maine-et-Loire). In : Marc Levasseur, Gérard Dommanget et Samuel Jolivet (coord.). Actes des Rencontres odonatologiques Ouest-européennes 2005. Résumés des communications. La Pommeraie, Vallet (Loire- Atlantique) – France, les 24, 25, 26 et 27 juin 2005. Société française d’Odonatologie : 72.</t>
    </r>
  </si>
  <si>
    <r>
      <t xml:space="preserve">DUMONT Q., 2017. </t>
    </r>
    <r>
      <rPr>
        <i/>
        <sz val="11"/>
        <color theme="1"/>
        <rFont val="Calibri"/>
        <family val="2"/>
        <scheme val="minor"/>
      </rPr>
      <t>Leucorrhinia caudalis</t>
    </r>
    <r>
      <rPr>
        <sz val="11"/>
        <color theme="1"/>
        <rFont val="Calibri"/>
        <family val="2"/>
        <scheme val="minor"/>
      </rPr>
      <t xml:space="preserve"> (Odonata : Libellulidae) dans la tourbière de Marchiennes, nouvelle espèce pour le département du Nord. Martinia 33, (1-2) : 1-7.</t>
    </r>
  </si>
  <si>
    <r>
      <t>DUQUEF M., 2012. Reproduction probable d'</t>
    </r>
    <r>
      <rPr>
        <i/>
        <sz val="11"/>
        <color theme="1"/>
        <rFont val="Calibri"/>
        <family val="2"/>
        <scheme val="minor"/>
      </rPr>
      <t>Hemianax ephippiger</t>
    </r>
    <r>
      <rPr>
        <sz val="11"/>
        <color theme="1"/>
        <rFont val="Calibri"/>
        <family val="2"/>
        <scheme val="minor"/>
      </rPr>
      <t xml:space="preserve"> (Burmeister, 1839) en Guyane (Odonata, Anisoptera : Aeshnidae). Martinia, 28 (2) : 126.</t>
    </r>
  </si>
  <si>
    <r>
      <t>DUBORGET R., 2013. Observation probable de</t>
    </r>
    <r>
      <rPr>
        <i/>
        <sz val="11"/>
        <color theme="1"/>
        <rFont val="Calibri"/>
        <family val="2"/>
        <scheme val="minor"/>
      </rPr>
      <t xml:space="preserve"> Brachythemis impartita </t>
    </r>
    <r>
      <rPr>
        <sz val="11"/>
        <color theme="1"/>
        <rFont val="Calibri"/>
        <family val="2"/>
        <scheme val="minor"/>
      </rPr>
      <t>en Haute-Corse (Odonata : Libellulidae). Martinia, 29 (2) : 103-104.</t>
    </r>
  </si>
  <si>
    <r>
      <t xml:space="preserve">FATON J.-M., 2003. Avancement de la prospection dans la Drôme et découverte de trois nouvelles espèces dans le département : </t>
    </r>
    <r>
      <rPr>
        <i/>
        <sz val="11"/>
        <color theme="1"/>
        <rFont val="Calibri"/>
        <family val="2"/>
        <scheme val="minor"/>
      </rPr>
      <t>Coenagrion caerulescens</t>
    </r>
    <r>
      <rPr>
        <sz val="11"/>
        <color theme="1"/>
        <rFont val="Calibri"/>
        <family val="2"/>
        <scheme val="minor"/>
      </rPr>
      <t xml:space="preserve"> (Fonscolombe, 1838), </t>
    </r>
    <r>
      <rPr>
        <i/>
        <sz val="11"/>
        <color theme="1"/>
        <rFont val="Calibri"/>
        <family val="2"/>
        <scheme val="minor"/>
      </rPr>
      <t xml:space="preserve">Gomphus graslinii </t>
    </r>
    <r>
      <rPr>
        <sz val="11"/>
        <color theme="1"/>
        <rFont val="Calibri"/>
        <family val="2"/>
        <scheme val="minor"/>
      </rPr>
      <t>Rambur, 1842 et Hemianax ephippiger (Burmeister, 1839). Martinia, 19 (2) : 61-64.</t>
    </r>
  </si>
  <si>
    <r>
      <t xml:space="preserve">FATON J.-M., DELIRY C., 2000. Nouvelles données sur la population de </t>
    </r>
    <r>
      <rPr>
        <i/>
        <sz val="11"/>
        <color theme="1"/>
        <rFont val="Calibri"/>
        <family val="2"/>
        <scheme val="minor"/>
      </rPr>
      <t>Coenagrion caerulescens</t>
    </r>
    <r>
      <rPr>
        <sz val="11"/>
        <color theme="1"/>
        <rFont val="Calibri"/>
        <family val="2"/>
        <scheme val="minor"/>
      </rPr>
      <t xml:space="preserve"> (Fonscolombe, 1838) dans les Hautes-Alpes. Martinia, 16 (1) : 11-14.</t>
    </r>
  </si>
  <si>
    <r>
      <t xml:space="preserve">FATON J.-M., DELIRY C., 2004. Surveillance de la population de </t>
    </r>
    <r>
      <rPr>
        <i/>
        <sz val="11"/>
        <color theme="1"/>
        <rFont val="Calibri"/>
        <family val="2"/>
        <scheme val="minor"/>
      </rPr>
      <t xml:space="preserve">Coenagrion mercuriale </t>
    </r>
    <r>
      <rPr>
        <sz val="11"/>
        <color theme="1"/>
        <rFont val="Calibri"/>
        <family val="2"/>
        <scheme val="minor"/>
      </rPr>
      <t>(Charpentier, 1840) dans la Réserve naturelle nationale des Ramières du Val de Drôme (Odonata, Zygoptera, Coenagrionidae). Martinia, 20 (4) : 163-179.</t>
    </r>
  </si>
  <si>
    <r>
      <t xml:space="preserve">FATON J.-M., SCHLEICHER J., 2008. Découverte de </t>
    </r>
    <r>
      <rPr>
        <i/>
        <sz val="11"/>
        <color theme="1"/>
        <rFont val="Calibri"/>
        <family val="2"/>
        <scheme val="minor"/>
      </rPr>
      <t>Somatochlora flavomaculata</t>
    </r>
    <r>
      <rPr>
        <sz val="11"/>
        <color theme="1"/>
        <rFont val="Calibri"/>
        <family val="2"/>
        <scheme val="minor"/>
      </rPr>
      <t xml:space="preserve"> (Vander Linden, 1825) dans le département de la Drôme (Odonata, Anisoptera, Corduliidae). Martinia, 24 (1) : 30-32.</t>
    </r>
  </si>
  <si>
    <r>
      <t>FAUCHEUX M.-J., 2009. Sensilles antennaires de l’imago de</t>
    </r>
    <r>
      <rPr>
        <i/>
        <sz val="11"/>
        <color theme="1"/>
        <rFont val="Calibri"/>
        <family val="2"/>
        <scheme val="minor"/>
      </rPr>
      <t xml:space="preserve"> Brachythemis leucosticta</t>
    </r>
    <r>
      <rPr>
        <sz val="11"/>
        <color theme="1"/>
        <rFont val="Calibri"/>
        <family val="2"/>
        <scheme val="minor"/>
      </rPr>
      <t xml:space="preserve"> (Burmeister, 1839) (Odonata : Anisoptera : Libellulidae). Martinia, 25 (1) : 40-48.</t>
    </r>
  </si>
  <si>
    <r>
      <t>FAUCHEUX M.-J., MEURGEY F., 2007. Sensilles chétiformes et filiformes sur les antennes larvaires d’</t>
    </r>
    <r>
      <rPr>
        <i/>
        <sz val="11"/>
        <color theme="1"/>
        <rFont val="Calibri"/>
        <family val="2"/>
        <scheme val="minor"/>
      </rPr>
      <t>Uropetala chiltoni</t>
    </r>
    <r>
      <rPr>
        <sz val="11"/>
        <color theme="1"/>
        <rFont val="Calibri"/>
        <family val="2"/>
        <scheme val="minor"/>
      </rPr>
      <t xml:space="preserve"> Tillyard, 1930 (Odonata, Anisoptera, Petaluridae). Martinia, 23 (4) : 127-132.</t>
    </r>
  </si>
  <si>
    <r>
      <t xml:space="preserve">FAUCHEUX M.-J., MEURGEY F., 2009. Les sensilles antennaires d’une larve fouisseuse, </t>
    </r>
    <r>
      <rPr>
        <i/>
        <sz val="11"/>
        <color theme="1"/>
        <rFont val="Calibri"/>
        <family val="2"/>
        <scheme val="minor"/>
      </rPr>
      <t>Ophiogomphus cecilia</t>
    </r>
    <r>
      <rPr>
        <sz val="11"/>
        <color theme="1"/>
        <rFont val="Calibri"/>
        <family val="2"/>
        <scheme val="minor"/>
      </rPr>
      <t xml:space="preserve"> (Geoffroy in Fourcroy, 1785) (Odonata : Anisoptera : Gomphidae). Martinia, 25 (2) : 85-92.</t>
    </r>
  </si>
  <si>
    <r>
      <t>FRANÇOIS R., DELASALLE J.-F., SPINELLI F., 2003. Observations d’</t>
    </r>
    <r>
      <rPr>
        <i/>
        <sz val="11"/>
        <color theme="1"/>
        <rFont val="Calibri"/>
        <family val="2"/>
        <scheme val="minor"/>
      </rPr>
      <t>Ischnura pumilio</t>
    </r>
    <r>
      <rPr>
        <sz val="11"/>
        <color theme="1"/>
        <rFont val="Calibri"/>
        <family val="2"/>
        <scheme val="minor"/>
      </rPr>
      <t xml:space="preserve"> (Charpentier, 1825) dans des champs inondés de la Somme et de l’Oise. Bilan des connaissances en Picardie et mentions récentes dans les départements du Pas-de-Calais, de Seine-Maritime et du Val-d’Oise. Martinia, 19 (3) : 83-91.</t>
    </r>
  </si>
  <si>
    <r>
      <t>GAVORY L., DOMMANGET J.-L., 1998. Redécouverte de</t>
    </r>
    <r>
      <rPr>
        <i/>
        <sz val="11"/>
        <color theme="1"/>
        <rFont val="Calibri"/>
        <family val="2"/>
        <scheme val="minor"/>
      </rPr>
      <t xml:space="preserve"> Leucorrhinia rubicunda </t>
    </r>
    <r>
      <rPr>
        <sz val="11"/>
        <color theme="1"/>
        <rFont val="Calibri"/>
        <family val="2"/>
        <scheme val="minor"/>
      </rPr>
      <t>(L., 1758) en France (Odonata, Anisoptera, Libellulidae). Martinia, 14 (2) : 47-51. [voir rectifications : Boudot J.-P., 1999]</t>
    </r>
  </si>
  <si>
    <r>
      <t>GRAND D., 2002c. Sur la distribution de</t>
    </r>
    <r>
      <rPr>
        <i/>
        <sz val="11"/>
        <color theme="1"/>
        <rFont val="Calibri"/>
        <family val="2"/>
        <scheme val="minor"/>
      </rPr>
      <t xml:space="preserve"> Macromia splendens </t>
    </r>
    <r>
      <rPr>
        <sz val="11"/>
        <color theme="1"/>
        <rFont val="Calibri"/>
        <family val="2"/>
        <scheme val="minor"/>
      </rPr>
      <t>(Pictet, 1843) en région méditerranéenne française : complément et synthèse : In : BOUDOT J.-P., DOMMANGET J.-L., (coord.) 2002. Actes des Premières et Secondes Rencontres odonatologiques de France. Bonnevaux (Doubs), 4, 5 et 6 août 1990. Oulches (Indre), 16, 17, 18 et 19 juin 1995. Société française d’Odonatologie : 17-22.</t>
    </r>
  </si>
  <si>
    <r>
      <t xml:space="preserve">GRAND D., 2002e. La distribution de </t>
    </r>
    <r>
      <rPr>
        <i/>
        <sz val="11"/>
        <color theme="1"/>
        <rFont val="Calibri"/>
        <family val="2"/>
        <scheme val="minor"/>
      </rPr>
      <t>Coenagrion ornatum</t>
    </r>
    <r>
      <rPr>
        <sz val="11"/>
        <color theme="1"/>
        <rFont val="Calibri"/>
        <family val="2"/>
        <scheme val="minor"/>
      </rPr>
      <t xml:space="preserve"> (Selys, 1850) en France centrale : In BOUDOT J.-P., DOMMANGET J.-L., (coord.) 2002. Actes des Premières et Secondes Rencontres odonatologiques de France. Bonnevaux (Doubs), 4, 5 et 6 août 1990. Oulches (Indre), 16, 17, 18 et 19 juin 1995. Société française d’Odonatologie : 55-57.</t>
    </r>
  </si>
  <si>
    <r>
      <t xml:space="preserve">GRAND D., 2007a. </t>
    </r>
    <r>
      <rPr>
        <i/>
        <sz val="11"/>
        <color theme="1"/>
        <rFont val="Calibri"/>
        <family val="2"/>
        <scheme val="minor"/>
      </rPr>
      <t>Coenagrion ornatum</t>
    </r>
    <r>
      <rPr>
        <sz val="11"/>
        <color theme="1"/>
        <rFont val="Calibri"/>
        <family val="2"/>
        <scheme val="minor"/>
      </rPr>
      <t xml:space="preserve"> (Selys in Selys et Hagen, 1850) dans le département du Rhône (Odonata, Zygoptera, Coenagrionidae). Martinia, 23 (2) : 66.</t>
    </r>
  </si>
  <si>
    <r>
      <t xml:space="preserve">GRAND D., 2010c. </t>
    </r>
    <r>
      <rPr>
        <i/>
        <sz val="11"/>
        <color theme="1"/>
        <rFont val="Calibri"/>
        <family val="2"/>
        <scheme val="minor"/>
      </rPr>
      <t>Zygonyx torridus</t>
    </r>
    <r>
      <rPr>
        <sz val="11"/>
        <color theme="1"/>
        <rFont val="Calibri"/>
        <family val="2"/>
        <scheme val="minor"/>
      </rPr>
      <t xml:space="preserve"> (Kirby, 1889) sur le rio Cabriel, provinces de Albacete, Cuenca et Valencia (Espagne) : distribution et observations biologiques (Odonata, Anisoptera, Libellulidae). Actes des Rencontres odonatologiques 2010. Martinia, 26 (3-4) : 138-150. [Voir Errata : Martinia, 27 (1) : 62.]</t>
    </r>
  </si>
  <si>
    <r>
      <t xml:space="preserve">GUERBAA K., 2017. Découverte de </t>
    </r>
    <r>
      <rPr>
        <i/>
        <sz val="11"/>
        <color theme="1"/>
        <rFont val="Calibri"/>
        <family val="2"/>
        <scheme val="minor"/>
      </rPr>
      <t xml:space="preserve">Libellula fulva </t>
    </r>
    <r>
      <rPr>
        <sz val="11"/>
        <color theme="1"/>
        <rFont val="Calibri"/>
        <family val="2"/>
        <scheme val="minor"/>
      </rPr>
      <t>(Odonata : Libellulidae) dans le département de la Creuse. Martinia, 33 (1-2) : 26.</t>
    </r>
  </si>
  <si>
    <r>
      <t xml:space="preserve">DAGUET C., DOMMANGET J.-L., 2007. Compte rendu de la table ronde : Répartition de </t>
    </r>
    <r>
      <rPr>
        <i/>
        <sz val="11"/>
        <color theme="1"/>
        <rFont val="Calibri"/>
        <family val="2"/>
        <scheme val="minor"/>
      </rPr>
      <t>Coenagrion mercuriale</t>
    </r>
    <r>
      <rPr>
        <sz val="11"/>
        <color theme="1"/>
        <rFont val="Calibri"/>
        <family val="2"/>
        <scheme val="minor"/>
      </rPr>
      <t xml:space="preserve"> en Europe. In : Marc Levasseur, Gérard Dommanget et Samuel Jolivet (coord.). Actes des Rencontres odonatologiques Ouest-européennes 2005. La Pommeraie, Vallet (Loire-Atlantique) – France, les 24, 25, 26 et 27 juin 2005. Société française d’Odonatologie : 91-93.</t>
    </r>
  </si>
  <si>
    <r>
      <t>GUEROLD F., BOUDOT J.-P., JACQUEMIN G., 2001. Première preuve de la reproduction d’</t>
    </r>
    <r>
      <rPr>
        <i/>
        <sz val="11"/>
        <color theme="1"/>
        <rFont val="Calibri"/>
        <family val="2"/>
        <scheme val="minor"/>
      </rPr>
      <t>Aeshna affinis</t>
    </r>
    <r>
      <rPr>
        <sz val="11"/>
        <color theme="1"/>
        <rFont val="Calibri"/>
        <family val="2"/>
        <scheme val="minor"/>
      </rPr>
      <t xml:space="preserve"> Vander Linden, 1820 (Odonata, Anisoptera, Aeshnidae) et nouvelles observations d’Odonates rares en Lorraine. Martinia, 17 (3) : 77-87.</t>
    </r>
  </si>
  <si>
    <r>
      <t xml:space="preserve">LETT J.-M., 2001. Première donnée de </t>
    </r>
    <r>
      <rPr>
        <i/>
        <sz val="11"/>
        <color theme="1"/>
        <rFont val="Calibri"/>
        <family val="2"/>
        <scheme val="minor"/>
      </rPr>
      <t>Coenagrion ornatum</t>
    </r>
    <r>
      <rPr>
        <sz val="11"/>
        <color theme="1"/>
        <rFont val="Calibri"/>
        <family val="2"/>
        <scheme val="minor"/>
      </rPr>
      <t xml:space="preserve"> (Selys, 1850) dans la Région Centre, département du Cher (Odonata, Zygoptera, Coenagrionidae). Martinia, 17 (3) : 94.</t>
    </r>
  </si>
  <si>
    <r>
      <t xml:space="preserve">LETT J.-M., 1997. </t>
    </r>
    <r>
      <rPr>
        <i/>
        <sz val="11"/>
        <color theme="1"/>
        <rFont val="Calibri"/>
        <family val="2"/>
        <scheme val="minor"/>
      </rPr>
      <t>Anax parthenope</t>
    </r>
    <r>
      <rPr>
        <sz val="11"/>
        <color theme="1"/>
        <rFont val="Calibri"/>
        <family val="2"/>
        <scheme val="minor"/>
      </rPr>
      <t xml:space="preserve"> (Selys, 1839) : espèce nouvelle pour le département du Loir-et-Cher (Odonata, Anisoptera, Aeshnidae). Martinia, 13 (4) : 118.</t>
    </r>
  </si>
  <si>
    <r>
      <t>LETT J.-M., 1988. Sur la présence d'</t>
    </r>
    <r>
      <rPr>
        <i/>
        <sz val="11"/>
        <color theme="1"/>
        <rFont val="Calibri"/>
        <family val="2"/>
        <scheme val="minor"/>
      </rPr>
      <t>Ophiogomphus cecilia</t>
    </r>
    <r>
      <rPr>
        <sz val="11"/>
        <color theme="1"/>
        <rFont val="Calibri"/>
        <family val="2"/>
        <scheme val="minor"/>
      </rPr>
      <t xml:space="preserve"> (Fourcroy, 1785) dans le Loir-et-Cher (41) et dans l'Allier (03) (Odonata Anisoptera: Gomphidae). Martinia, 4 (1) : 3-4.</t>
    </r>
  </si>
  <si>
    <r>
      <t>LETT J.-M., 1989a. Présence d'</t>
    </r>
    <r>
      <rPr>
        <i/>
        <sz val="11"/>
        <color theme="1"/>
        <rFont val="Calibri"/>
        <family val="2"/>
        <scheme val="minor"/>
      </rPr>
      <t>Epitheca bimaculata</t>
    </r>
    <r>
      <rPr>
        <sz val="11"/>
        <color theme="1"/>
        <rFont val="Calibri"/>
        <family val="2"/>
        <scheme val="minor"/>
      </rPr>
      <t xml:space="preserve"> (Charpentier, 1825) dans le département du Loir-et- Cher (41) (Odonata, Anisoptera : Corduliidae). Martinia, 5 (2) : 36.</t>
    </r>
  </si>
  <si>
    <t>JEANMOUGIN M., 2021. Un nouvel envol pour Martinia. Martinia, 35 (1) : 1-4.</t>
  </si>
  <si>
    <t>JEANMOUGIN M., 2021</t>
  </si>
  <si>
    <t>JEANMOUGIN M.</t>
  </si>
  <si>
    <t>35 (1)</t>
  </si>
  <si>
    <t>35 (2)</t>
  </si>
  <si>
    <t>DONIOL-VALCROZE P., DE FERRIÈRE P., JOURDAIN B., CUGNO A.</t>
  </si>
  <si>
    <t>DONIOL-VALCROZE P., DE FERRIÈRE P., JOURDAIN B., CUGNO A., 2021</t>
  </si>
  <si>
    <r>
      <t xml:space="preserve">DONIOL-VALCROZE P., DE FERRIÈRE P., JOURDAIN B., CUGNO A., 2021. Première preuve de reproduction de </t>
    </r>
    <r>
      <rPr>
        <i/>
        <sz val="11"/>
        <color theme="1"/>
        <rFont val="Calibri"/>
        <family val="2"/>
        <scheme val="minor"/>
      </rPr>
      <t>Trithemis kirbyi</t>
    </r>
    <r>
      <rPr>
        <sz val="11"/>
        <color theme="1"/>
        <rFont val="Calibri"/>
        <family val="2"/>
        <scheme val="minor"/>
      </rPr>
      <t xml:space="preserve"> (Odonata : Libellulidae) en France. Martinia, 35 (2) : 5-9.</t>
    </r>
  </si>
  <si>
    <t>Doniol-Valcroze P., De Ferrière P., Jourdain B., Cugno A., 2021</t>
  </si>
  <si>
    <t>35 (3)</t>
  </si>
  <si>
    <t>KRIEG-JACQUIER R., BOUDOT J.-P.</t>
  </si>
  <si>
    <t>KRIEG-JACQUIER R., BOUDOT J.-P., 2021</t>
  </si>
  <si>
    <r>
      <t>KRIEG-JACQUIER R., BOUDOT J.-P., 2021. Observation d’</t>
    </r>
    <r>
      <rPr>
        <i/>
        <sz val="11"/>
        <color theme="1"/>
        <rFont val="Calibri"/>
        <family val="2"/>
        <scheme val="minor"/>
      </rPr>
      <t>Erythromma najas</t>
    </r>
    <r>
      <rPr>
        <sz val="11"/>
        <color theme="1"/>
        <rFont val="Calibri"/>
        <family val="2"/>
        <scheme val="minor"/>
      </rPr>
      <t xml:space="preserve"> Hansemann, 1823 dans le département du Var et mise à jour des données sur la région Provence-Alpes-Côte d’Azur (Odonata, Coenagrionidae). Martinia, 35 (3) : 10-12.</t>
    </r>
  </si>
  <si>
    <t>Krieg-Jacquier R., Boudot J.-P., 2021</t>
  </si>
  <si>
    <t>Erythromma najas (Hansemann, 1823)</t>
  </si>
  <si>
    <r>
      <t>BELENGUIER L., 2021. Suivi de</t>
    </r>
    <r>
      <rPr>
        <i/>
        <sz val="11"/>
        <color theme="1"/>
        <rFont val="Calibri"/>
        <family val="2"/>
        <scheme val="minor"/>
      </rPr>
      <t xml:space="preserve"> Leucorrhinia dubia</t>
    </r>
    <r>
      <rPr>
        <sz val="11"/>
        <color theme="1"/>
        <rFont val="Calibri"/>
        <family val="2"/>
        <scheme val="minor"/>
      </rPr>
      <t xml:space="preserve"> et </t>
    </r>
    <r>
      <rPr>
        <i/>
        <sz val="11"/>
        <color theme="1"/>
        <rFont val="Calibri"/>
        <family val="2"/>
        <scheme val="minor"/>
      </rPr>
      <t>Somatochlora arctica</t>
    </r>
    <r>
      <rPr>
        <sz val="11"/>
        <color theme="1"/>
        <rFont val="Calibri"/>
        <family val="2"/>
        <scheme val="minor"/>
      </rPr>
      <t xml:space="preserve"> par relevé des exuvies : résultats sur trois tourbières Auvergnates en 2015 (Odonata : Libellulidae, Corduliidae). Martinia, 35 (4) : 13-22. </t>
    </r>
  </si>
  <si>
    <t>BELENGUIER L., 2021</t>
  </si>
  <si>
    <t>BELENGUIER L.</t>
  </si>
  <si>
    <t>35 (4)</t>
  </si>
  <si>
    <t>Belenguier L., 2021</t>
  </si>
  <si>
    <t>OPIE-ODONATES</t>
  </si>
  <si>
    <t>OPIE-ODONATES, 2021</t>
  </si>
  <si>
    <t>35 (5)</t>
  </si>
  <si>
    <t>Opie-odonates, 2021</t>
  </si>
  <si>
    <t>KRIEG-JACQUIER R., 2021</t>
  </si>
  <si>
    <t>35 (6)</t>
  </si>
  <si>
    <t>Krieg-Jacquier R., 2021</t>
  </si>
  <si>
    <t>OPIE-ODONATES, 2021. Liste de référence des Odonates de France métropolitaine. Martinia, 35 (5) : 23-26.</t>
  </si>
  <si>
    <r>
      <t xml:space="preserve">KRIEG-JACQUIER R., 2021. Capacités de dispersion chez </t>
    </r>
    <r>
      <rPr>
        <i/>
        <sz val="11"/>
        <color theme="1"/>
        <rFont val="Calibri"/>
        <family val="2"/>
        <scheme val="minor"/>
      </rPr>
      <t>Leucorrhinia pectoralis</t>
    </r>
    <r>
      <rPr>
        <sz val="11"/>
        <color theme="1"/>
        <rFont val="Calibri"/>
        <family val="2"/>
        <scheme val="minor"/>
      </rPr>
      <t xml:space="preserve"> (Charpentier, 1825) erratum (Odonata : Libellulidae). Martinia, 35 (6) : 27-30.</t>
    </r>
  </si>
  <si>
    <r>
      <t xml:space="preserve">ITRAC-BRUNEAU R., DOUCET G., 2022. </t>
    </r>
    <r>
      <rPr>
        <i/>
        <sz val="11"/>
        <color theme="1"/>
        <rFont val="Calibri"/>
        <family val="2"/>
        <scheme val="minor"/>
      </rPr>
      <t>Somatochlora arctica</t>
    </r>
    <r>
      <rPr>
        <sz val="11"/>
        <color theme="1"/>
        <rFont val="Calibri"/>
        <family val="2"/>
        <scheme val="minor"/>
      </rPr>
      <t xml:space="preserve"> (Odonata : Corduliidae) dans le Massif du Morvan : découverte d’une station majeure pour la Bourgogne-Franche-Comté et comparaison avec d’autres stations. Martinia, 36 (1) : 1-12.</t>
    </r>
  </si>
  <si>
    <t>36 (1)</t>
  </si>
  <si>
    <t>ITRAC-BRUNEAU R., DOUCET G., 2022</t>
  </si>
  <si>
    <t>ITRAC-BRUNEAU R., DOUCET G.</t>
  </si>
  <si>
    <t>37 (1)</t>
  </si>
  <si>
    <t>38 (1)</t>
  </si>
  <si>
    <t>Itrac-Bruneau R., Doucet G., 2022</t>
  </si>
  <si>
    <r>
      <t xml:space="preserve">KRIEG-JACQUIER R., 2022. Nouveaux éléments sur la durée du cycle larvaire de </t>
    </r>
    <r>
      <rPr>
        <i/>
        <sz val="11"/>
        <color theme="1"/>
        <rFont val="Calibri"/>
        <family val="2"/>
        <scheme val="minor"/>
      </rPr>
      <t>Leucorrhinia pectoralis</t>
    </r>
    <r>
      <rPr>
        <sz val="11"/>
        <color theme="1"/>
        <rFont val="Calibri"/>
        <family val="2"/>
        <scheme val="minor"/>
      </rPr>
      <t xml:space="preserve"> (Charpentier, 1825) en France (Odonata, Anisoptera : Libellulidae). Martinia, 36 (2) : 13-21.</t>
    </r>
  </si>
  <si>
    <t>KRIEG-JACQUIER R., 2022</t>
  </si>
  <si>
    <t>36 (2)</t>
  </si>
  <si>
    <t>Krieg-Jacquier R., 2022</t>
  </si>
  <si>
    <r>
      <t xml:space="preserve">DOUCET G., JACQUOT P., GAYET P., 2022. </t>
    </r>
    <r>
      <rPr>
        <i/>
        <sz val="11"/>
        <color theme="1"/>
        <rFont val="Calibri"/>
        <family val="2"/>
        <scheme val="minor"/>
      </rPr>
      <t>Lestes barbarus</t>
    </r>
    <r>
      <rPr>
        <sz val="11"/>
        <color theme="1"/>
        <rFont val="Calibri"/>
        <family val="2"/>
        <scheme val="minor"/>
      </rPr>
      <t xml:space="preserve"> en Bourgogne-Franche-Comté : dynamique spatio-temporelle de l’espèce entre 2001 et 2020 et premières mentions d’émergence. Martinia, 36 (3) : 22-33.</t>
    </r>
  </si>
  <si>
    <t>DOUCET G., JACQUOT P., GAYET P., 2022</t>
  </si>
  <si>
    <t>DOUCET G., JACQUOT P., GAYET P.</t>
  </si>
  <si>
    <t>36 (3)</t>
  </si>
  <si>
    <t>Doucet G., Jacquot P., Gayet P., 2022</t>
  </si>
  <si>
    <t>KRIEG-JACQUIER R., SCHAMING Q., 2022</t>
  </si>
  <si>
    <t>KRIEG-JACQUIER R., SCHAMING Q.</t>
  </si>
  <si>
    <t>36 (4)</t>
  </si>
  <si>
    <r>
      <t>KRIEG-JACQUIER R., SCHAMING Q., 2022. Reproduction d’</t>
    </r>
    <r>
      <rPr>
        <i/>
        <sz val="11"/>
        <color theme="1"/>
        <rFont val="Calibri"/>
        <family val="2"/>
        <scheme val="minor"/>
      </rPr>
      <t>Oxygastra curtisii</t>
    </r>
    <r>
      <rPr>
        <sz val="11"/>
        <color theme="1"/>
        <rFont val="Calibri"/>
        <family val="2"/>
        <scheme val="minor"/>
      </rPr>
      <t xml:space="preserve"> (Odonata : </t>
    </r>
    <r>
      <rPr>
        <i/>
        <sz val="11"/>
        <color theme="1"/>
        <rFont val="Calibri"/>
        <family val="2"/>
        <scheme val="minor"/>
      </rPr>
      <t>incertae sedis</t>
    </r>
    <r>
      <rPr>
        <sz val="11"/>
        <color theme="1"/>
        <rFont val="Calibri"/>
        <family val="2"/>
        <scheme val="minor"/>
      </rPr>
      <t>) sur un étang de pêche de loisir en Bresse (Ain – France). Martinia, 36 (4) : 34-38.</t>
    </r>
  </si>
  <si>
    <t>Krieg-Jacquier R., Schaming Q., 2022</t>
  </si>
  <si>
    <r>
      <t xml:space="preserve">LOUBOUTIN B., 2022. Plus de 72 minutes : à propos d’une durée record de ponte immergée chez </t>
    </r>
    <r>
      <rPr>
        <i/>
        <sz val="11"/>
        <color theme="1"/>
        <rFont val="Calibri"/>
        <family val="2"/>
        <scheme val="minor"/>
      </rPr>
      <t>Coenagrion mercuriale</t>
    </r>
    <r>
      <rPr>
        <sz val="11"/>
        <color theme="1"/>
        <rFont val="Calibri"/>
        <family val="2"/>
        <scheme val="minor"/>
      </rPr>
      <t xml:space="preserve"> (Odonata : Coenagrionidae). Martinia, 36 (5) : 39-43.</t>
    </r>
  </si>
  <si>
    <t>36 (5)</t>
  </si>
  <si>
    <t>LOUBOUTIN B.</t>
  </si>
  <si>
    <t>LOUBOUTIN B., 2022</t>
  </si>
  <si>
    <t>Louboutin B., 2022</t>
  </si>
  <si>
    <t>DOUCET G., ITRAC-BRUNEAU R.</t>
  </si>
  <si>
    <t>DOUCET G., ITRAC-BRUNEAU R., 2022</t>
  </si>
  <si>
    <t>Doucet G., Itrac-Bruneau R., 2022</t>
  </si>
  <si>
    <r>
      <t>DOUCET G., ITRAC-BRUNEAU R., 2022. Première mention d’</t>
    </r>
    <r>
      <rPr>
        <i/>
        <sz val="11"/>
        <color theme="1"/>
        <rFont val="Calibri"/>
        <family val="2"/>
        <scheme val="minor"/>
      </rPr>
      <t>Aeshna isoceles</t>
    </r>
    <r>
      <rPr>
        <sz val="11"/>
        <color theme="1"/>
        <rFont val="Calibri"/>
        <family val="2"/>
        <scheme val="minor"/>
      </rPr>
      <t xml:space="preserve"> (Odonata : Aeshnidae) dans le Territoire de Belfort. Martinia, 36 (6) : 44-48.</t>
    </r>
  </si>
  <si>
    <t>36 (6)</t>
  </si>
  <si>
    <t>DURAND É., 2023</t>
  </si>
  <si>
    <r>
      <t xml:space="preserve">DURAND É., 2023. Distribution et éléments d’écologie de </t>
    </r>
    <r>
      <rPr>
        <i/>
        <sz val="11"/>
        <color theme="1"/>
        <rFont val="Calibri"/>
        <family val="2"/>
        <scheme val="minor"/>
      </rPr>
      <t>Sympetrum depressiusculum</t>
    </r>
    <r>
      <rPr>
        <sz val="11"/>
        <color theme="1"/>
        <rFont val="Calibri"/>
        <family val="2"/>
        <scheme val="minor"/>
      </rPr>
      <t xml:space="preserve"> (Libellulidae) dans le pays avignonnais (Vaucluse et Bouches-du-Rhône). Martinia, 37 (1) : 1-10.</t>
    </r>
  </si>
  <si>
    <t>Durand É., 2023</t>
  </si>
  <si>
    <t>PINEY B., KRIEG-JACQUIER R., 2024. Nomenclature française des appendices anaux des imagos et larves d’odonates : pour l’abandon du terme « cercoïdes ». Martinia, 38 (1) : 1-19.</t>
  </si>
  <si>
    <t>PINEY B., KRIEG-JACQUIER R., 2024</t>
  </si>
  <si>
    <t>PINEY B., KRIEG-JACQUIER R.</t>
  </si>
  <si>
    <t>38 (2)</t>
  </si>
  <si>
    <r>
      <t xml:space="preserve">CROISILLE Y., BAILLEUX G., DORÉ F., ESCOLAR Q., JOURDAIN B., KALFAYAN M., KRIEG-JACQUIER R., MASLOSKI F., MELIN M., PAJOT M., 2024. Premières observations de </t>
    </r>
    <r>
      <rPr>
        <i/>
        <sz val="11"/>
        <color theme="1"/>
        <rFont val="Calibri"/>
        <family val="2"/>
        <scheme val="minor"/>
      </rPr>
      <t>Sympetrum vulgatum ibericum</t>
    </r>
    <r>
      <rPr>
        <sz val="11"/>
        <color theme="1"/>
        <rFont val="Calibri"/>
        <family val="2"/>
        <scheme val="minor"/>
      </rPr>
      <t xml:space="preserve"> Ocharan, 1985 (Odonata : Libellulidae) dans les Pyrénées-Atlantiques. Martinia, 38 (2) : 20-26.</t>
    </r>
  </si>
  <si>
    <r>
      <t>DOUCET G., MONDION J., 2024. Un comportement rare : prédation d’une femelle ténérale d’</t>
    </r>
    <r>
      <rPr>
        <i/>
        <sz val="11"/>
        <color theme="1"/>
        <rFont val="Calibri"/>
        <family val="2"/>
        <scheme val="minor"/>
      </rPr>
      <t>Aeshna juncea</t>
    </r>
    <r>
      <rPr>
        <sz val="11"/>
        <color theme="1"/>
        <rFont val="Calibri"/>
        <family val="2"/>
        <scheme val="minor"/>
      </rPr>
      <t xml:space="preserve"> par une larve du genre Aeshna (Odonata : Aeshnidae). Martinia, 38 (3) : 27-30.</t>
    </r>
  </si>
  <si>
    <t>DOUCET G., MONDION J., 2024</t>
  </si>
  <si>
    <t>DOUCET G., MONDION J.</t>
  </si>
  <si>
    <t>38 (3)</t>
  </si>
  <si>
    <t>Doucet G., Mondion J., 2024</t>
  </si>
  <si>
    <r>
      <t>CSUTOROS A., 2024. Étude de la reproduction d’</t>
    </r>
    <r>
      <rPr>
        <i/>
        <sz val="11"/>
        <color theme="1"/>
        <rFont val="Calibri"/>
        <family val="2"/>
        <scheme val="minor"/>
      </rPr>
      <t>Oxygastra curtisii</t>
    </r>
    <r>
      <rPr>
        <sz val="11"/>
        <color theme="1"/>
        <rFont val="Calibri"/>
        <family val="2"/>
        <scheme val="minor"/>
      </rPr>
      <t xml:space="preserve"> (Odonata : </t>
    </r>
    <r>
      <rPr>
        <i/>
        <sz val="11"/>
        <color theme="1"/>
        <rFont val="Calibri"/>
        <family val="2"/>
        <scheme val="minor"/>
      </rPr>
      <t>Incertae sedis</t>
    </r>
    <r>
      <rPr>
        <sz val="11"/>
        <color theme="1"/>
        <rFont val="Calibri"/>
        <family val="2"/>
        <scheme val="minor"/>
      </rPr>
      <t>) sur deux étangs en Mayenne (France). Martinia, 38 (4) : 31-45.</t>
    </r>
  </si>
  <si>
    <t>38 (4)</t>
  </si>
  <si>
    <t>CSUTOROS A., 2024</t>
  </si>
  <si>
    <t>CSUTOROS A.</t>
  </si>
  <si>
    <t>Csutoros A., 2024</t>
  </si>
  <si>
    <t>38 (5)</t>
  </si>
  <si>
    <t>38 (6)</t>
  </si>
  <si>
    <t>38 (7)</t>
  </si>
  <si>
    <r>
      <t xml:space="preserve">KRIEG-JACQUIER R., 2024. </t>
    </r>
    <r>
      <rPr>
        <i/>
        <sz val="11"/>
        <color theme="1"/>
        <rFont val="Calibri"/>
        <family val="2"/>
        <scheme val="minor"/>
      </rPr>
      <t>Isoaeschna isoceles</t>
    </r>
    <r>
      <rPr>
        <sz val="11"/>
        <color theme="1"/>
        <rFont val="Calibri"/>
        <family val="2"/>
        <scheme val="minor"/>
      </rPr>
      <t xml:space="preserve"> (O.F. Müller, 1767) un nouveau nom binominal pour l’Aeschne isocèle (Odonata : Aeshnidae).</t>
    </r>
    <r>
      <rPr>
        <i/>
        <sz val="11"/>
        <color theme="1"/>
        <rFont val="Calibri"/>
        <family val="2"/>
        <scheme val="minor"/>
      </rPr>
      <t xml:space="preserve"> </t>
    </r>
    <r>
      <rPr>
        <sz val="11"/>
        <color theme="1"/>
        <rFont val="Calibri"/>
        <family val="2"/>
        <scheme val="minor"/>
      </rPr>
      <t>Martinia, 38 (5) : 46-48.</t>
    </r>
  </si>
  <si>
    <t>KRIEG-JACQUIER R., 2024</t>
  </si>
  <si>
    <t>Krieg-Jacquier R., 2024</t>
  </si>
  <si>
    <t>Pottiau H., Pottiau N., 2024</t>
  </si>
  <si>
    <t>POTTIAU H., POTTIAU N.</t>
  </si>
  <si>
    <t>POTTIAU H., POTTIAU N., 2024</t>
  </si>
  <si>
    <r>
      <t xml:space="preserve">POTTIAU H., POTTIAU N., 2024. </t>
    </r>
    <r>
      <rPr>
        <i/>
        <sz val="11"/>
        <color theme="1"/>
        <rFont val="Calibri"/>
        <family val="2"/>
        <scheme val="minor"/>
      </rPr>
      <t>Anax junius</t>
    </r>
    <r>
      <rPr>
        <sz val="11"/>
        <color theme="1"/>
        <rFont val="Calibri"/>
        <family val="2"/>
        <scheme val="minor"/>
      </rPr>
      <t xml:space="preserve"> (Drury, 1773) : seconde mention pour la France métropolitaine (Odonata : Aeshnidae). Martinia, 38 (6) : 49-52.</t>
    </r>
  </si>
  <si>
    <t>OPIE-ODONATES, 2024</t>
  </si>
  <si>
    <t>OPIE-ODONATES, 2024. Liste de référence des Odonates de France métropolitaine. Martinia, 38 (7) : 53-56.</t>
  </si>
  <si>
    <t>Opie-odonates, 2024</t>
  </si>
  <si>
    <t>CARRÈRE V., BLANCHON Y.</t>
  </si>
  <si>
    <t>CARRÈRE V., BLANCHON Y., 2012</t>
  </si>
  <si>
    <t>CARRÈRE V., BLANCHON Y., 2012. Découverte de Gomphus flavipes (Charpentier, 1825) en Languedoc-Roussillon (Odonata, Anisoptera : Gomphidae). Martinia, 28 (1) : 66.</t>
  </si>
  <si>
    <t>Carrère V., Blanchon Y., 2012</t>
  </si>
  <si>
    <r>
      <t>RUFFONI A., 2014. Un mâle d’</t>
    </r>
    <r>
      <rPr>
        <i/>
        <sz val="11"/>
        <color theme="1"/>
        <rFont val="Calibri"/>
        <family val="2"/>
        <scheme val="minor"/>
      </rPr>
      <t>Erythromma viridulum</t>
    </r>
    <r>
      <rPr>
        <sz val="11"/>
        <color theme="1"/>
        <rFont val="Calibri"/>
        <family val="2"/>
        <scheme val="minor"/>
      </rPr>
      <t xml:space="preserve"> prisonnier temporaire d’une ponte de Libellula depressa (Odonata : Coenagrionidae, Libellulidae). Martinia, 30 (1) : 7-9.</t>
    </r>
  </si>
  <si>
    <r>
      <t xml:space="preserve">RONNE C., BLANCHON Y., 2013. Redécouverte de </t>
    </r>
    <r>
      <rPr>
        <i/>
        <sz val="11"/>
        <color theme="1"/>
        <rFont val="Calibri"/>
        <family val="2"/>
        <scheme val="minor"/>
      </rPr>
      <t>Brachytron pratense</t>
    </r>
    <r>
      <rPr>
        <sz val="11"/>
        <color theme="1"/>
        <rFont val="Calibri"/>
        <family val="2"/>
        <scheme val="minor"/>
      </rPr>
      <t xml:space="preserve"> (Müller, 1764) dasn le département du Var (Odonata, Anisoptera : Aeshnidae). Martinia, 29 (1) : 43-45.</t>
    </r>
  </si>
  <si>
    <r>
      <t>RUFFONI A., ITRAC-BRUNEAU R., VARANGUIN N., 2014. Première observation d’</t>
    </r>
    <r>
      <rPr>
        <i/>
        <sz val="11"/>
        <color theme="1"/>
        <rFont val="Calibri"/>
        <family val="2"/>
        <scheme val="minor"/>
      </rPr>
      <t xml:space="preserve">Onychogomphus uncatus </t>
    </r>
    <r>
      <rPr>
        <sz val="11"/>
        <color theme="1"/>
        <rFont val="Calibri"/>
        <family val="2"/>
        <scheme val="minor"/>
      </rPr>
      <t>avec indice d’autochtonie dans le département de l’Yonne (Odonata : Gomphidae). Martinia, 30 (2) : 62-63.</t>
    </r>
  </si>
  <si>
    <r>
      <t xml:space="preserve">SANSAULT É., BAETA R., PRÉSENT J., 2012. </t>
    </r>
    <r>
      <rPr>
        <b/>
        <sz val="11"/>
        <color theme="1"/>
        <rFont val="Calibri"/>
        <family val="2"/>
        <scheme val="minor"/>
      </rPr>
      <t>Leucorrhinia pectoralis</t>
    </r>
    <r>
      <rPr>
        <sz val="11"/>
        <color theme="1"/>
        <rFont val="Calibri"/>
        <family val="2"/>
        <scheme val="minor"/>
      </rPr>
      <t xml:space="preserve"> (Charpentier, 1825), une nouvelle espèce pour l'Indre-et-Loire (37), région Centre (Odonata, Anisoptera : Libellulidae). Martinia, 28 (2) : 123-125.</t>
    </r>
  </si>
  <si>
    <r>
      <t xml:space="preserve">PICARD L., MEURGEY F., 2005a. Découverte d’une population de </t>
    </r>
    <r>
      <rPr>
        <i/>
        <sz val="11"/>
        <color theme="1"/>
        <rFont val="Calibri"/>
        <family val="2"/>
        <scheme val="minor"/>
      </rPr>
      <t xml:space="preserve">Lestes macrostigma </t>
    </r>
    <r>
      <rPr>
        <sz val="11"/>
        <color theme="1"/>
        <rFont val="Calibri"/>
        <family val="2"/>
        <scheme val="minor"/>
      </rPr>
      <t>(Eversmann, 1836) dans le département de Loire-Atlantique (Odonata, Zygoptera, Lestidae). Martinia, 21 (3) : 122.</t>
    </r>
  </si>
  <si>
    <t>DA SILVA AGUIAR S., 1988. Représentation extravagante d'une libellule ? Martinia, 4 (2) : 39-40.</t>
  </si>
  <si>
    <t>11 (Supplément 1)</t>
  </si>
  <si>
    <r>
      <t xml:space="preserve">DUBOIS P., 2013. Observation d'un cas de coloration atypique chez </t>
    </r>
    <r>
      <rPr>
        <i/>
        <sz val="11"/>
        <color theme="1"/>
        <rFont val="Calibri"/>
        <family val="2"/>
        <scheme val="minor"/>
      </rPr>
      <t>Orthetrum coerulescens</t>
    </r>
    <r>
      <rPr>
        <sz val="11"/>
        <color theme="1"/>
        <rFont val="Calibri"/>
        <family val="2"/>
        <scheme val="minor"/>
      </rPr>
      <t xml:space="preserve"> (Fabricius, 1798) (Odonata, Anisoptera : Libellulidae). Martinia, 29 (1) 9-14.</t>
    </r>
  </si>
  <si>
    <t>HOUARD X., FERRAND M., 2015. Utilisation du protocole STELI dans le cadre d’un inventaire initial des Odonates avec diagnostic écologique : l’exemple du parc départemental du Sausset. Martinia, 31 (2) : 53-72.</t>
  </si>
  <si>
    <r>
      <t xml:space="preserve">RUFFONI A., 2012. Première mention de </t>
    </r>
    <r>
      <rPr>
        <i/>
        <sz val="11"/>
        <color theme="1"/>
        <rFont val="Calibri"/>
        <family val="2"/>
        <scheme val="minor"/>
      </rPr>
      <t>Sympetrum flaveolum</t>
    </r>
    <r>
      <rPr>
        <sz val="11"/>
        <color theme="1"/>
        <rFont val="Calibri"/>
        <family val="2"/>
        <scheme val="minor"/>
      </rPr>
      <t xml:space="preserve"> (Linnaeus, 1758) en Bourgogne et dans le département de la Nièvre (Odonata, Anisoptera : Libellulidae). Martinia, 28 (1) : 43-45.</t>
    </r>
  </si>
  <si>
    <r>
      <t xml:space="preserve">Nouvelle observation d’un Orthetrum à coloration atypique : ici </t>
    </r>
    <r>
      <rPr>
        <i/>
        <sz val="11"/>
        <color theme="1"/>
        <rFont val="Calibri"/>
        <family val="2"/>
        <scheme val="minor"/>
      </rPr>
      <t>O. brunneum</t>
    </r>
    <r>
      <rPr>
        <sz val="11"/>
        <color theme="1"/>
        <rFont val="Calibri"/>
        <family val="2"/>
        <scheme val="minor"/>
      </rPr>
      <t xml:space="preserve"> le 23/08/2016 près de l'Auzon (44,56994° N / 4,39896° E, WGS84). Martinia, 32 (2) : 116.</t>
    </r>
  </si>
  <si>
    <r>
      <t>COLLECTIF, 2013. Données recueillies dans le cadre de l'enquête nationale sur la migration d'</t>
    </r>
    <r>
      <rPr>
        <i/>
        <sz val="11"/>
        <color theme="1"/>
        <rFont val="Calibri"/>
        <family val="2"/>
        <scheme val="minor"/>
      </rPr>
      <t xml:space="preserve">Hemianax ephippiger </t>
    </r>
    <r>
      <rPr>
        <sz val="11"/>
        <color theme="1"/>
        <rFont val="Calibri"/>
        <family val="2"/>
        <scheme val="minor"/>
      </rPr>
      <t xml:space="preserve">en 2011. Hors-série </t>
    </r>
    <r>
      <rPr>
        <i/>
        <sz val="11"/>
        <color theme="1"/>
        <rFont val="Calibri"/>
        <family val="2"/>
        <scheme val="minor"/>
      </rPr>
      <t xml:space="preserve">Hemianax ephippiger </t>
    </r>
    <r>
      <rPr>
        <sz val="11"/>
        <color theme="1"/>
        <rFont val="Calibri"/>
        <family val="2"/>
        <scheme val="minor"/>
      </rPr>
      <t>- migration 2011 - Annexe : 76-96.</t>
    </r>
  </si>
  <si>
    <t>Modif index systématique. Aeshna isoceles -&gt; Isoaeschna isoceles + O. F. Müller -&gt; O.F. Müller
Modif désignations du tome 26(3-4) et 27(1). Diverses coquilles corrigées… Intégration années 2021 à 2024.</t>
  </si>
  <si>
    <t>LAMBRET P., GULLY F.</t>
  </si>
  <si>
    <t>LAMBRET P., GULLY F., 2013</t>
  </si>
  <si>
    <t>LAMBRET P., GULLY F., 2013. Nouveau cas d'aile de Zygoptère transpercée par une plante : Ceriagrion tenellum (Villers, 1789) (Odonata, Zygoptera : Coenagrionidae). Martinia, 29 (1) : 46.</t>
  </si>
  <si>
    <t>Lambret P., Gully F., 2013</t>
  </si>
  <si>
    <t>LABBAYE O., 2011. Les Odonates du marais de Larchant (département de la Seine-et-Marne). Martinia, 27 (2) : 69-80.</t>
  </si>
  <si>
    <r>
      <t>TERNOIS V. (coord.), 2013. Premières mentions d’</t>
    </r>
    <r>
      <rPr>
        <i/>
        <sz val="11"/>
        <color theme="1"/>
        <rFont val="Calibri"/>
        <family val="2"/>
        <scheme val="minor"/>
      </rPr>
      <t>Hemianax ephippiger</t>
    </r>
    <r>
      <rPr>
        <sz val="11"/>
        <color theme="1"/>
        <rFont val="Calibri"/>
        <family val="2"/>
        <scheme val="minor"/>
      </rPr>
      <t xml:space="preserve"> (Burmeister, 1839) pour la Champagne-Ardenne (Odonata, Anisoptera : Aeshnidae). Hors-série </t>
    </r>
    <r>
      <rPr>
        <i/>
        <sz val="11"/>
        <color theme="1"/>
        <rFont val="Calibri"/>
        <family val="2"/>
        <scheme val="minor"/>
      </rPr>
      <t>Hemianax ephipigger</t>
    </r>
    <r>
      <rPr>
        <sz val="11"/>
        <color theme="1"/>
        <rFont val="Calibri"/>
        <family val="2"/>
        <scheme val="minor"/>
      </rPr>
      <t xml:space="preserve"> - migration 2011 : 51-54.</t>
    </r>
  </si>
  <si>
    <t>Ternois V., 2013</t>
  </si>
  <si>
    <t>TERNOIS V., 2013</t>
  </si>
  <si>
    <t>LAMBERT J.-L., TERNOIS V.</t>
  </si>
  <si>
    <t>LAMBERT J.-L., TERNOIS V., 2011</t>
  </si>
  <si>
    <t>LAMBERT J.-L., TERNOIS V. (coord.) 2011. Nouvelles découvertes de Boyeria irene (Fonscolombe, 1838) en Champagne-Ardenne et premières mentions pour le département de la Marne (Odonata, Anisoptera : Aeshnidae). Martinia, 27 (2) : 101-113.</t>
  </si>
  <si>
    <t>Lambert J.-L., Ternois V., 2011</t>
  </si>
  <si>
    <t>TERNOIS V., LAMBERT J.-L.</t>
  </si>
  <si>
    <t>TERNOIS V., LAMBERT J.-L., 2011</t>
  </si>
  <si>
    <t>TERNOIS V., LAMBERT J.-L. (coord.), 2011. Oxygastra curtisii (Dale, 1834) en Champagne-Ardenne : bilan du programme régional 2007-2009 (Odonata, Anisoptera, Corduliidae). Martinia, 27 (1) : 45-60.</t>
  </si>
  <si>
    <t>Ternois V., Lambert J.-L., 2011</t>
  </si>
  <si>
    <t>BOUDOT J.-P., DOMMANGET J.-L. (coord.), 2002. Actes des Premières et Secondes Rencontres odonatologiques de France. Bonnevaux (Doubs), 4, 5 et 6 août 1990. Oulches (Indre), 16, 17, 18 et 19 juin 1995. Société française d’Odonatologie, 114 pp.</t>
  </si>
  <si>
    <t>DOMMANGET C., DOMMANGET T., DOMMANGET J.-L.</t>
  </si>
  <si>
    <t>DOMMANGET C., DOMMANGET T., DOMMANGET J.-L., 2002</t>
  </si>
  <si>
    <t>Dommanget C., Dommanget T., Dommanget J.-L., 2002</t>
  </si>
  <si>
    <t>DOMMANGET J.-L., 1994</t>
  </si>
  <si>
    <t>DOMMANGET J.-L., 2000b</t>
  </si>
  <si>
    <t>DOMMANGET J.-L., 2000c</t>
  </si>
  <si>
    <t>DOMMANGET J.-L. (coord.), 1994. Atlas préliminaire des Odonates de France. État d’avancement au 31/12/93. Muséum national d’Histoire naturelle (SPN), Ministère chargé de l’Environnement, Société française d’Odonatologie, 92 pp.</t>
  </si>
  <si>
    <t>DOMMANGET J.-L. (coord.), 2000b. Liste provisoire des Odonates de Guadeloupe et de Martinique. Martinia, 16 (3), Annexe I : 134-137.</t>
  </si>
  <si>
    <t>DOMMANGET J.-L. (coord.), 2000c. Liste provisoire des Odonates de Nouvelle-Calédonie. Martinia, 16 (3), Annexe III : 142-144.</t>
  </si>
  <si>
    <t>Dommanget J.-L., 2000b</t>
  </si>
  <si>
    <t>Dommanget J.-L., 2000c</t>
  </si>
  <si>
    <t>DOMMANGET J.-L., MASHAAL M., PAPAZIAN M.</t>
  </si>
  <si>
    <t>DOMMANGET J.-L., PAPAZIAN M.</t>
  </si>
  <si>
    <t>DOMMANGET J.-L., MASHAAL M., PAPAZIAN M., 2000</t>
  </si>
  <si>
    <t>DOMMANGET J.-L., PAPAZIAN M., 2000</t>
  </si>
  <si>
    <t>DOMMANGET J.-L., MASHAAL M., PAPAZIAN M. (coord.), 2000. Contribution à la connaissance de la faune odonatologique des Départements et Territoires d'Outre-mer français. Martinia, 16 (3) : 68 pp.</t>
  </si>
  <si>
    <t>Dommanget J.-L., Papazian M., 2000</t>
  </si>
  <si>
    <t>Dommanget J.-L., Mashaal M., Papazian M., 2000</t>
  </si>
  <si>
    <t>LEVASSEUR M., DOMMANGET G., JOLIVET S.</t>
  </si>
  <si>
    <t>LEVASSEUR M., DOMMANGET G., JOLIVET S., 2007</t>
  </si>
  <si>
    <t>LEVASSEUR M., DOMMANGET G., JOLIVET S. (coord.), 2007. Actes des Rencontres odonatologiques Ouest- européennes 2005. La Pommeraie, Vallet (Loire- Atlantique) France, les 24, 25, 26 et 27 juin 2005. Société française d’Odonatologie, 140 pp.</t>
  </si>
  <si>
    <t>MANACH A., 2001</t>
  </si>
  <si>
    <t>Manach A., 2001</t>
  </si>
  <si>
    <t>Levasseur M., Dommanget G., Jolivet S., 2007</t>
  </si>
  <si>
    <t>MEURGEY F., 2004c</t>
  </si>
  <si>
    <t>MEURGEY F., 2004i</t>
  </si>
  <si>
    <t>MEURGEY F., 2006f</t>
  </si>
  <si>
    <t>MEURGEY F., 2006h</t>
  </si>
  <si>
    <t>MEURGEY F. (coord.), 2004c. Contribution à la connaissance de la faune odonatologique des Départements et Territoires d’Outre-mer français III. Martinia, 20 (2), Numéro thématique Outre-Mer III, 53-104.</t>
  </si>
  <si>
    <t>MEURGEY F. (coord.), 2006f. Les Odonates des Départements et Collectivités d’Outre-mer français. Bilan des activités du Groupe Odonatologique Outre- mer – 1999-2005. Société française d’Odonatologie, 139 pp.</t>
  </si>
  <si>
    <t>MEURGEY F. (coord.), 2004i. Listes provisoires des Odonates des départements et territoires d’Outre-mer français. Annexes I à VII. Martinia, 20 (2) : 85-104.</t>
  </si>
  <si>
    <t>Meurgey F., 2006f</t>
  </si>
  <si>
    <t>Meurgey F., 2006h</t>
  </si>
  <si>
    <t>Meurgey F., 2004c</t>
  </si>
  <si>
    <t>Meurgey F., 2004i</t>
  </si>
  <si>
    <t>PAPAZIAN M., 2002a</t>
  </si>
  <si>
    <t>PAPAZIAN M. (coord.), 2002a. Contribution à la connaissance de la faune odonatologique des Départements et Territoires d’Outre-mer français. II. Martinia, 18 (3) : 77-132.</t>
  </si>
  <si>
    <t>Papazian M., 2002a</t>
  </si>
  <si>
    <t>ROBIN J., DANFLOUS S., CATIL J.-M.</t>
  </si>
  <si>
    <t>ROBIN J., DANFLOUS S., CATIL J.-M., 2015</t>
  </si>
  <si>
    <t>ROBIN J., DANFLOUS S., CATIL J.-M. (coord.), 2015. L’odonatofaune de la région Midi-Pyrénées : état des connaissances fin 2014. Martinia, 31 (1) : 1-33.</t>
  </si>
  <si>
    <t>Robin J., Danflous S., Catil J.-M., 2015</t>
  </si>
  <si>
    <t>MANACH A. (coord.), 2001. Atlas préliminaire des Odonates de Bretagne (Région administrative : département des Côtes-d’Armor, du Finistère, de l’Ille-et-Vilaine et du Morbihan). Martinia, 17 (Supplément 2) : 60 pp.</t>
  </si>
  <si>
    <t>Émergence</t>
  </si>
  <si>
    <t>20-2B- Haute Corse</t>
  </si>
  <si>
    <r>
      <t xml:space="preserve">BENSTEAD P.J., JEFFS C.J., 1991. Observation de </t>
    </r>
    <r>
      <rPr>
        <i/>
        <sz val="11"/>
        <color theme="1"/>
        <rFont val="Calibri"/>
        <family val="2"/>
        <scheme val="minor"/>
      </rPr>
      <t xml:space="preserve">Libellula quadrimaculata </t>
    </r>
    <r>
      <rPr>
        <sz val="11"/>
        <color theme="1"/>
        <rFont val="Calibri"/>
        <family val="2"/>
        <scheme val="minor"/>
      </rPr>
      <t>(L., 1758) près de Ponte-Leccia (Corse). Martinia, 7 (4) : 78.</t>
    </r>
  </si>
  <si>
    <t>20-2A - Corse du Sud</t>
  </si>
  <si>
    <t>05</t>
  </si>
  <si>
    <t>Distinction 2A et 2B pour les publications en lien avec la Corse</t>
  </si>
  <si>
    <t>RUFFONI A., VARANGUIN N., MILLARD R.</t>
  </si>
  <si>
    <t>RUFFONI A., VARANGUIN N., MILLARD R., 2013</t>
  </si>
  <si>
    <r>
      <t xml:space="preserve">RUFFONI A., VARANGUIN N., MILLARD R., 2013. L'enquête </t>
    </r>
    <r>
      <rPr>
        <i/>
        <sz val="11"/>
        <color theme="1"/>
        <rFont val="Calibri"/>
        <family val="2"/>
        <scheme val="minor"/>
      </rPr>
      <t>Coenagrion ornatum</t>
    </r>
    <r>
      <rPr>
        <sz val="11"/>
        <color theme="1"/>
        <rFont val="Calibri"/>
        <family val="2"/>
        <scheme val="minor"/>
      </rPr>
      <t xml:space="preserve"> (Selys in Selys et Hagen, 1850) en Bourgogne (Odonata, Zygoptera : Coenagrionidae) : protocole et premiers résultats. Martinia, 29 (1). 23-41.</t>
    </r>
  </si>
  <si>
    <t>Ruffoni A., Varanguin N., Millard R., 2013</t>
  </si>
  <si>
    <t>06</t>
  </si>
  <si>
    <t>Correction coquilles</t>
  </si>
  <si>
    <t>CROISILLE Y., BAILLEUX G., DORÉ F., ESCOLAR Q., JOURDAIN B., KALFAYAN M., KRIEG-JACQUIER R., MASLOSKI F., MELIN M., PAJOT M.</t>
  </si>
  <si>
    <t>Croisille Y., Bailleux G., Doré F., Escolar Q., Jourdain B., Kalfayan M., Krieg-Jacquier R., Masloski F., Melin M., Pajot M.</t>
  </si>
  <si>
    <t>ALQUIER D., DANFLOUS S., FUSARI M., HABER É., PELOZUELO L.</t>
  </si>
  <si>
    <t>ALQUIER D., DANFLOUS S., FUSARI M., HABER É., PELOZUELO L., 2012</t>
  </si>
  <si>
    <r>
      <t xml:space="preserve">ALQUIER D., DANFLOUS S., FUSARI M., HABER É., PELOZUELO L., 2012. Observation d'une importante population de </t>
    </r>
    <r>
      <rPr>
        <i/>
        <sz val="11"/>
        <color theme="1"/>
        <rFont val="Calibri"/>
        <family val="2"/>
        <scheme val="minor"/>
      </rPr>
      <t>Coenagrion Caerulescens</t>
    </r>
    <r>
      <rPr>
        <sz val="11"/>
        <color theme="1"/>
        <rFont val="Calibri"/>
        <family val="2"/>
        <scheme val="minor"/>
      </rPr>
      <t xml:space="preserve"> (Fonscolombe, 1838) dans le département du Tarn (Odonata, Zygoptera : Coenagrionidae). Martinia, 28 (1) : 57-64.</t>
    </r>
  </si>
  <si>
    <t>Alquier D., Danflous S., Fusari M., Haber É., Pelozuelo L., 2012</t>
  </si>
  <si>
    <t>SANSAULT É.</t>
  </si>
  <si>
    <t>SANSAULT É., 2011</t>
  </si>
  <si>
    <r>
      <t xml:space="preserve">SANSAULT É., 2011. Découverte du premier site de reproduction de </t>
    </r>
    <r>
      <rPr>
        <i/>
        <sz val="11"/>
        <color theme="1"/>
        <rFont val="Calibri"/>
        <family val="2"/>
        <scheme val="minor"/>
      </rPr>
      <t xml:space="preserve">Leucorrhinia caudalis </t>
    </r>
    <r>
      <rPr>
        <sz val="11"/>
        <color theme="1"/>
        <rFont val="Calibri"/>
        <family val="2"/>
        <scheme val="minor"/>
      </rPr>
      <t>(Charpentier, 1840) en Indre-et-Loire (Odonata, Anisoptera : Libellulidae). Martinia, 27 (2) : 115-120.</t>
    </r>
  </si>
  <si>
    <t>Sansault É., 2011</t>
  </si>
  <si>
    <t>BENCE S., BLANCHON Y., BRAUD Y., DELIRY C., DURAND É., LAMBRET P.</t>
  </si>
  <si>
    <t>BENCE S., BLANCHON Y., BRAUD Y., DELIRY C., DURAND É., LAMBRET P., 2011</t>
  </si>
  <si>
    <t>BENCE S., BLANCHON Y., BRAUD Y., DELIRY C., DURAND É., LAMBRET P., 2011. Liste Rouge des Odonates de Provence-Alpes-Côte d’Azur. Martinia, 27 (2) : 123-133.</t>
  </si>
  <si>
    <t>BLANCHON Y., DURAND É., LAMBRET P.</t>
  </si>
  <si>
    <t>BLANCHON Y., DURAND É., LAMBRET P., 2011</t>
  </si>
  <si>
    <r>
      <t xml:space="preserve">BLANCHON Y., DURAND É., LAMBRET P., 2011. Redécouverte de </t>
    </r>
    <r>
      <rPr>
        <i/>
        <sz val="11"/>
        <color theme="1"/>
        <rFont val="Calibri"/>
        <family val="2"/>
        <scheme val="minor"/>
      </rPr>
      <t xml:space="preserve">Gomphus flavipes </t>
    </r>
    <r>
      <rPr>
        <sz val="11"/>
        <color theme="1"/>
        <rFont val="Calibri"/>
        <family val="2"/>
        <scheme val="minor"/>
      </rPr>
      <t>(Charpentier, 1825) en Provence-Alpes-Côte d’Azur (Odonata, Anisoptera : Gomphidae). Martinia, 27 (2) : 121-122.</t>
    </r>
  </si>
  <si>
    <t>Bence S., Blanchon Y., Braud Y., Deliry C., Durand É., Lambret P., 2011</t>
  </si>
  <si>
    <t>Blanchon Y., Durand É., Lambret P., 2011</t>
  </si>
  <si>
    <t>DONNELLY T. W., 2000. Clé d'identification des Odonates de Guadeloupe, Dominique et Martinique. Martinia, 16 (3) : 111-121.</t>
  </si>
  <si>
    <t>DONNELLY T. W., 2000</t>
  </si>
  <si>
    <t>DONNELLY T. W.</t>
  </si>
  <si>
    <t>Donnelly T. W., 2000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</si>
</sst>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9"/>
      <color theme="1"/>
      <name val="Arial"/>
      <family val="2"/>
    </font>
    <font>
      <sz val="9"/>
      <color theme="1"/>
      <name val="Arial"/>
      <family val="2"/>
    </font>
    <font>
      <sz val="11"/>
      <color theme="1"/>
      <name val="Arial"/>
      <family val="2"/>
    </font>
    <font>
      <b/>
      <sz val="11"/>
      <color theme="1"/>
      <name val="Calibri"/>
      <family val="2"/>
      <scheme val="minor"/>
    </font>
    <font>
      <sz val="11"/>
      <name val="Calibri"/>
      <family val="2"/>
      <scheme val="minor"/>
    </font>
    <font>
      <sz val="8"/>
      <name val="Calibri"/>
      <family val="2"/>
      <scheme val="minor"/>
    </font>
    <font>
      <i/>
      <sz val="11"/>
      <color theme="1"/>
      <name val="Calibri"/>
      <family val="2"/>
      <scheme val="minor"/>
    </font>
    <font>
      <vertAlign val="superscript"/>
      <sz val="11"/>
      <color theme="1"/>
      <name val="Calibri"/>
      <family val="2"/>
      <scheme val="minor"/>
    </font>
    <font>
      <sz val="11"/>
      <color theme="1"/>
      <name val="Calibri"/>
      <family val="2"/>
    </font>
    <font>
      <sz val="11"/>
      <color rgb="FF333333"/>
      <name val="Calibri"/>
      <family val="2"/>
    </font>
    <font>
      <sz val="11"/>
      <color rgb="FFFF0000"/>
      <name val="Calibri"/>
      <family val="2"/>
      <scheme val="minor"/>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1">
    <xf numFmtId="0" fontId="0" fillId="0" borderId="0"/>
  </cellStyleXfs>
  <cellXfs count="28">
    <xf numFmtId="0" fontId="0" fillId="0" borderId="0" xfId="0"/>
    <xf numFmtId="0" fontId="2" fillId="0" borderId="0" xfId="0" applyFont="1" applyAlignment="1">
      <alignment horizontal="center" vertical="center"/>
    </xf>
    <xf numFmtId="0" fontId="2" fillId="0" borderId="0" xfId="0" applyFont="1" applyAlignment="1">
      <alignment horizontal="left" vertical="center" indent="4"/>
    </xf>
    <xf numFmtId="0" fontId="2" fillId="0" borderId="0" xfId="0" applyFont="1" applyAlignment="1">
      <alignment horizontal="left" vertical="center" indent="1"/>
    </xf>
    <xf numFmtId="0" fontId="0" fillId="0" borderId="0" xfId="0" applyAlignment="1">
      <alignment horizontal="left"/>
    </xf>
    <xf numFmtId="0" fontId="4" fillId="0" borderId="0" xfId="0" applyFont="1"/>
    <xf numFmtId="0" fontId="4" fillId="0" borderId="0" xfId="0" applyFont="1" applyAlignment="1">
      <alignment horizontal="left"/>
    </xf>
    <xf numFmtId="0" fontId="0" fillId="0" borderId="0" xfId="0" quotePrefix="1"/>
    <xf numFmtId="0" fontId="1" fillId="0" borderId="0" xfId="0" applyFont="1" applyAlignment="1">
      <alignment horizontal="left" vertical="center" indent="1"/>
    </xf>
    <xf numFmtId="0" fontId="0" fillId="2" borderId="0" xfId="0" applyFill="1"/>
    <xf numFmtId="0" fontId="0" fillId="0" borderId="0" xfId="0" applyAlignment="1">
      <alignment wrapText="1"/>
    </xf>
    <xf numFmtId="0" fontId="0" fillId="0" borderId="0" xfId="0" applyAlignment="1">
      <alignment vertical="top" wrapText="1"/>
    </xf>
    <xf numFmtId="0" fontId="0" fillId="0" borderId="0" xfId="0" applyAlignment="1">
      <alignment vertical="top"/>
    </xf>
    <xf numFmtId="0" fontId="5" fillId="0" borderId="0" xfId="0" applyFont="1"/>
    <xf numFmtId="0" fontId="0" fillId="0" borderId="0" xfId="0" applyAlignment="1">
      <alignment vertical="center"/>
    </xf>
    <xf numFmtId="0" fontId="5" fillId="0" borderId="0" xfId="0" applyFont="1" applyAlignment="1">
      <alignment vertical="center"/>
    </xf>
    <xf numFmtId="0" fontId="3" fillId="0" borderId="0" xfId="0" applyFont="1" applyAlignment="1">
      <alignment horizontal="left" vertical="center" indent="1"/>
    </xf>
    <xf numFmtId="0" fontId="3" fillId="0" borderId="0" xfId="0" applyFont="1" applyAlignment="1">
      <alignment horizontal="left" vertical="center" indent="4"/>
    </xf>
    <xf numFmtId="0" fontId="3" fillId="0" borderId="0" xfId="0" applyFont="1" applyAlignment="1">
      <alignment horizontal="center" vertical="center"/>
    </xf>
    <xf numFmtId="0" fontId="9" fillId="0" borderId="0" xfId="0" applyFont="1" applyAlignment="1">
      <alignment vertical="center"/>
    </xf>
    <xf numFmtId="0" fontId="9" fillId="0" borderId="0" xfId="0" applyFont="1"/>
    <xf numFmtId="0" fontId="4" fillId="0" borderId="0" xfId="0" applyFont="1" applyAlignment="1">
      <alignment horizontal="center"/>
    </xf>
    <xf numFmtId="0" fontId="0" fillId="0" borderId="0" xfId="0" applyAlignment="1">
      <alignment horizontal="center"/>
    </xf>
    <xf numFmtId="0" fontId="0" fillId="0" borderId="0" xfId="0" quotePrefix="1" applyAlignment="1">
      <alignment vertical="top"/>
    </xf>
    <xf numFmtId="0" fontId="0" fillId="0" borderId="0" xfId="0" quotePrefix="1" applyAlignment="1">
      <alignment horizontal="left"/>
    </xf>
    <xf numFmtId="14" fontId="0" fillId="0" borderId="0" xfId="0" applyNumberFormat="1" applyAlignment="1">
      <alignment horizontal="center" vertical="top"/>
    </xf>
    <xf numFmtId="14" fontId="0" fillId="0" borderId="0" xfId="0" applyNumberFormat="1" applyAlignment="1">
      <alignment horizontal="center"/>
    </xf>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7"/>
  <sheetViews>
    <sheetView tabSelected="1" workbookViewId="0"/>
  </sheetViews>
  <sheetFormatPr baseColWidth="10" defaultRowHeight="14.4" x14ac:dyDescent="0.3"/>
  <cols>
    <col min="3" max="3" width="99" customWidth="1"/>
  </cols>
  <sheetData>
    <row r="1" spans="1:3" x14ac:dyDescent="0.3">
      <c r="A1" s="5" t="s">
        <v>2940</v>
      </c>
      <c r="B1" s="5" t="s">
        <v>2941</v>
      </c>
      <c r="C1" s="5" t="s">
        <v>2942</v>
      </c>
    </row>
    <row r="2" spans="1:3" ht="43.2" x14ac:dyDescent="0.3">
      <c r="A2" s="23" t="s">
        <v>2943</v>
      </c>
      <c r="B2" s="25">
        <v>44436</v>
      </c>
      <c r="C2" s="10" t="s">
        <v>2944</v>
      </c>
    </row>
    <row r="3" spans="1:3" ht="63" customHeight="1" x14ac:dyDescent="0.3">
      <c r="A3" s="23" t="s">
        <v>2947</v>
      </c>
      <c r="B3" s="25">
        <v>44473</v>
      </c>
      <c r="C3" s="11" t="s">
        <v>3465</v>
      </c>
    </row>
    <row r="4" spans="1:3" x14ac:dyDescent="0.3">
      <c r="A4" s="7" t="s">
        <v>2948</v>
      </c>
      <c r="B4" s="26">
        <v>44717</v>
      </c>
      <c r="C4" t="s">
        <v>3223</v>
      </c>
    </row>
    <row r="5" spans="1:3" ht="28.8" x14ac:dyDescent="0.3">
      <c r="A5" s="23" t="s">
        <v>3458</v>
      </c>
      <c r="B5" s="25">
        <v>45637</v>
      </c>
      <c r="C5" s="10" t="s">
        <v>3646</v>
      </c>
    </row>
    <row r="6" spans="1:3" x14ac:dyDescent="0.3">
      <c r="A6" s="7" t="s">
        <v>3711</v>
      </c>
      <c r="B6" s="27">
        <v>45685</v>
      </c>
      <c r="C6" t="s">
        <v>3712</v>
      </c>
    </row>
    <row r="7" spans="1:3" x14ac:dyDescent="0.3">
      <c r="A7" s="23" t="s">
        <v>3717</v>
      </c>
      <c r="B7" s="27">
        <v>45696</v>
      </c>
      <c r="C7" t="s">
        <v>3718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9"/>
  <dimension ref="A1:M859"/>
  <sheetViews>
    <sheetView zoomScale="85" zoomScaleNormal="85" workbookViewId="0"/>
  </sheetViews>
  <sheetFormatPr baseColWidth="10" defaultColWidth="11.44140625" defaultRowHeight="14.4" x14ac:dyDescent="0.3"/>
  <cols>
    <col min="1" max="1" width="62.109375" customWidth="1"/>
    <col min="2" max="2" width="9.5546875" style="4" customWidth="1"/>
    <col min="3" max="3" width="26.109375" style="4" customWidth="1"/>
    <col min="4" max="4" width="13.6640625" style="4" customWidth="1"/>
    <col min="5" max="5" width="80.44140625" style="4" customWidth="1"/>
    <col min="6" max="6" width="201.5546875" customWidth="1"/>
  </cols>
  <sheetData>
    <row r="1" spans="1:6" ht="15" customHeight="1" x14ac:dyDescent="0.3">
      <c r="A1" s="5" t="s">
        <v>0</v>
      </c>
      <c r="B1" s="6" t="s">
        <v>1</v>
      </c>
      <c r="C1" s="6"/>
      <c r="D1" s="6"/>
      <c r="E1" s="6" t="s">
        <v>2</v>
      </c>
      <c r="F1" s="5" t="s">
        <v>2919</v>
      </c>
    </row>
    <row r="2" spans="1:6" ht="13.5" customHeight="1" x14ac:dyDescent="0.3">
      <c r="A2" t="s">
        <v>3</v>
      </c>
      <c r="B2" s="4">
        <v>1991</v>
      </c>
      <c r="C2" s="4" t="s">
        <v>2114</v>
      </c>
      <c r="D2" s="4" t="str">
        <f t="shared" ref="D2" si="0">LEFT(B2,4)</f>
        <v>1991</v>
      </c>
      <c r="E2" s="4" t="s">
        <v>4</v>
      </c>
      <c r="F2" s="14" t="s">
        <v>5</v>
      </c>
    </row>
    <row r="3" spans="1:6" ht="15" customHeight="1" x14ac:dyDescent="0.3">
      <c r="A3" t="s">
        <v>6</v>
      </c>
      <c r="B3" s="4">
        <v>1986</v>
      </c>
      <c r="C3" s="4" t="s">
        <v>2115</v>
      </c>
      <c r="D3" s="4" t="str">
        <f t="shared" ref="D3:D66" si="1">LEFT(B3,4)</f>
        <v>1986</v>
      </c>
      <c r="E3" s="4" t="s">
        <v>7</v>
      </c>
      <c r="F3" t="s">
        <v>3232</v>
      </c>
    </row>
    <row r="4" spans="1:6" ht="15" customHeight="1" x14ac:dyDescent="0.3">
      <c r="A4" t="s">
        <v>6</v>
      </c>
      <c r="B4" s="4">
        <v>1990</v>
      </c>
      <c r="C4" s="4" t="s">
        <v>2116</v>
      </c>
      <c r="D4" s="4" t="str">
        <f t="shared" si="1"/>
        <v>1990</v>
      </c>
      <c r="E4" s="4" t="s">
        <v>8</v>
      </c>
      <c r="F4" s="14" t="s">
        <v>9</v>
      </c>
    </row>
    <row r="5" spans="1:6" ht="15" customHeight="1" x14ac:dyDescent="0.3">
      <c r="A5" t="s">
        <v>6</v>
      </c>
      <c r="B5" s="4" t="s">
        <v>10</v>
      </c>
      <c r="C5" s="4" t="s">
        <v>2119</v>
      </c>
      <c r="D5" s="4" t="str">
        <f t="shared" si="1"/>
        <v>1999</v>
      </c>
      <c r="E5" s="4" t="s">
        <v>11</v>
      </c>
      <c r="F5" s="14" t="s">
        <v>2959</v>
      </c>
    </row>
    <row r="6" spans="1:6" ht="15" customHeight="1" x14ac:dyDescent="0.3">
      <c r="A6" t="s">
        <v>6</v>
      </c>
      <c r="B6" s="4" t="s">
        <v>12</v>
      </c>
      <c r="C6" s="4" t="s">
        <v>2120</v>
      </c>
      <c r="D6" s="4" t="str">
        <f t="shared" si="1"/>
        <v>1999</v>
      </c>
      <c r="E6" s="4" t="s">
        <v>11</v>
      </c>
      <c r="F6" s="14" t="s">
        <v>2960</v>
      </c>
    </row>
    <row r="7" spans="1:6" ht="15" customHeight="1" x14ac:dyDescent="0.3">
      <c r="A7" t="s">
        <v>6</v>
      </c>
      <c r="B7" s="4" t="s">
        <v>13</v>
      </c>
      <c r="C7" s="4" t="s">
        <v>2121</v>
      </c>
      <c r="D7" s="4" t="str">
        <f t="shared" si="1"/>
        <v>1999</v>
      </c>
      <c r="E7" s="4" t="s">
        <v>14</v>
      </c>
      <c r="F7" s="14" t="s">
        <v>2961</v>
      </c>
    </row>
    <row r="8" spans="1:6" ht="15" customHeight="1" x14ac:dyDescent="0.3">
      <c r="A8" t="s">
        <v>6</v>
      </c>
      <c r="B8" s="4" t="s">
        <v>15</v>
      </c>
      <c r="C8" s="4" t="s">
        <v>2122</v>
      </c>
      <c r="D8" s="4" t="str">
        <f t="shared" si="1"/>
        <v>1999</v>
      </c>
      <c r="E8" s="4" t="s">
        <v>16</v>
      </c>
      <c r="F8" s="14" t="s">
        <v>2962</v>
      </c>
    </row>
    <row r="9" spans="1:6" ht="15" customHeight="1" x14ac:dyDescent="0.3">
      <c r="A9" t="s">
        <v>6</v>
      </c>
      <c r="B9" s="4" t="s">
        <v>17</v>
      </c>
      <c r="C9" s="4" t="s">
        <v>2123</v>
      </c>
      <c r="D9" s="4" t="str">
        <f t="shared" si="1"/>
        <v>2000</v>
      </c>
      <c r="E9" s="4" t="s">
        <v>18</v>
      </c>
      <c r="F9" s="14" t="s">
        <v>2945</v>
      </c>
    </row>
    <row r="10" spans="1:6" ht="15" customHeight="1" x14ac:dyDescent="0.3">
      <c r="A10" t="s">
        <v>6</v>
      </c>
      <c r="B10" s="4" t="s">
        <v>19</v>
      </c>
      <c r="C10" s="4" t="s">
        <v>2124</v>
      </c>
      <c r="D10" s="4" t="str">
        <f t="shared" si="1"/>
        <v>2000</v>
      </c>
      <c r="E10" s="4" t="s">
        <v>20</v>
      </c>
      <c r="F10" s="14" t="s">
        <v>2963</v>
      </c>
    </row>
    <row r="11" spans="1:6" ht="15" customHeight="1" x14ac:dyDescent="0.3">
      <c r="A11" t="s">
        <v>6</v>
      </c>
      <c r="B11" s="4" t="s">
        <v>21</v>
      </c>
      <c r="C11" s="4" t="s">
        <v>2125</v>
      </c>
      <c r="D11" s="4" t="str">
        <f t="shared" si="1"/>
        <v>2000</v>
      </c>
      <c r="E11" s="4" t="s">
        <v>22</v>
      </c>
      <c r="F11" s="14" t="s">
        <v>2946</v>
      </c>
    </row>
    <row r="12" spans="1:6" ht="15" customHeight="1" x14ac:dyDescent="0.3">
      <c r="A12" t="s">
        <v>6</v>
      </c>
      <c r="B12" s="4" t="s">
        <v>23</v>
      </c>
      <c r="C12" s="4" t="s">
        <v>2126</v>
      </c>
      <c r="D12" s="4" t="str">
        <f t="shared" si="1"/>
        <v>2001</v>
      </c>
      <c r="E12" s="4" t="s">
        <v>24</v>
      </c>
      <c r="F12" s="14" t="s">
        <v>25</v>
      </c>
    </row>
    <row r="13" spans="1:6" ht="15" customHeight="1" x14ac:dyDescent="0.3">
      <c r="A13" t="s">
        <v>6</v>
      </c>
      <c r="B13" s="4" t="s">
        <v>26</v>
      </c>
      <c r="C13" s="4" t="s">
        <v>2127</v>
      </c>
      <c r="D13" s="4" t="str">
        <f t="shared" si="1"/>
        <v>2001</v>
      </c>
      <c r="E13" s="4" t="s">
        <v>27</v>
      </c>
      <c r="F13" s="14" t="s">
        <v>28</v>
      </c>
    </row>
    <row r="14" spans="1:6" ht="15" customHeight="1" x14ac:dyDescent="0.3">
      <c r="A14" t="s">
        <v>6</v>
      </c>
      <c r="B14" s="4">
        <v>2002</v>
      </c>
      <c r="C14" s="4" t="s">
        <v>2117</v>
      </c>
      <c r="D14" s="4" t="str">
        <f t="shared" si="1"/>
        <v>2002</v>
      </c>
      <c r="E14" s="4" t="s">
        <v>29</v>
      </c>
      <c r="F14" s="14" t="s">
        <v>30</v>
      </c>
    </row>
    <row r="15" spans="1:6" ht="15" customHeight="1" x14ac:dyDescent="0.3">
      <c r="A15" t="s">
        <v>6</v>
      </c>
      <c r="B15" s="4" t="s">
        <v>31</v>
      </c>
      <c r="C15" s="4" t="s">
        <v>2128</v>
      </c>
      <c r="D15" s="4" t="str">
        <f t="shared" si="1"/>
        <v>2004</v>
      </c>
      <c r="E15" s="4" t="s">
        <v>32</v>
      </c>
      <c r="F15" s="14" t="s">
        <v>33</v>
      </c>
    </row>
    <row r="16" spans="1:6" ht="15" customHeight="1" x14ac:dyDescent="0.3">
      <c r="A16" t="s">
        <v>6</v>
      </c>
      <c r="B16" s="4" t="s">
        <v>34</v>
      </c>
      <c r="C16" s="4" t="s">
        <v>2129</v>
      </c>
      <c r="D16" s="4" t="str">
        <f t="shared" si="1"/>
        <v>2004</v>
      </c>
      <c r="E16" s="4" t="s">
        <v>35</v>
      </c>
      <c r="F16" s="14" t="s">
        <v>36</v>
      </c>
    </row>
    <row r="17" spans="1:6" ht="15" customHeight="1" x14ac:dyDescent="0.3">
      <c r="A17" t="s">
        <v>6</v>
      </c>
      <c r="B17" s="4">
        <v>2005</v>
      </c>
      <c r="C17" s="4" t="s">
        <v>2118</v>
      </c>
      <c r="D17" s="4" t="str">
        <f t="shared" si="1"/>
        <v>2005</v>
      </c>
      <c r="E17" s="4" t="s">
        <v>37</v>
      </c>
      <c r="F17" s="14" t="s">
        <v>38</v>
      </c>
    </row>
    <row r="18" spans="1:6" ht="15" customHeight="1" x14ac:dyDescent="0.3">
      <c r="A18" t="s">
        <v>39</v>
      </c>
      <c r="B18" s="4">
        <v>1991</v>
      </c>
      <c r="C18" s="4" t="s">
        <v>2130</v>
      </c>
      <c r="D18" s="4" t="str">
        <f t="shared" si="1"/>
        <v>1991</v>
      </c>
      <c r="E18" s="4" t="s">
        <v>40</v>
      </c>
      <c r="F18" s="14" t="s">
        <v>2966</v>
      </c>
    </row>
    <row r="19" spans="1:6" ht="15" customHeight="1" x14ac:dyDescent="0.3">
      <c r="A19" t="s">
        <v>3721</v>
      </c>
      <c r="B19" s="4">
        <v>2012</v>
      </c>
      <c r="C19" s="4" t="s">
        <v>3722</v>
      </c>
      <c r="D19" s="4" t="str">
        <f t="shared" si="1"/>
        <v>2012</v>
      </c>
      <c r="E19" s="4" t="s">
        <v>2101</v>
      </c>
      <c r="F19" t="s">
        <v>3723</v>
      </c>
    </row>
    <row r="20" spans="1:6" ht="15" customHeight="1" x14ac:dyDescent="0.3">
      <c r="A20" t="s">
        <v>41</v>
      </c>
      <c r="B20" s="4">
        <v>2011</v>
      </c>
      <c r="C20" s="4" t="s">
        <v>2131</v>
      </c>
      <c r="D20" s="4" t="str">
        <f t="shared" si="1"/>
        <v>2011</v>
      </c>
      <c r="E20" s="4" t="s">
        <v>42</v>
      </c>
      <c r="F20" s="14" t="s">
        <v>3482</v>
      </c>
    </row>
    <row r="21" spans="1:6" ht="15" customHeight="1" x14ac:dyDescent="0.3">
      <c r="A21" t="s">
        <v>43</v>
      </c>
      <c r="B21" s="4">
        <v>1985</v>
      </c>
      <c r="C21" s="4" t="s">
        <v>2132</v>
      </c>
      <c r="D21" s="4" t="str">
        <f t="shared" si="1"/>
        <v>1985</v>
      </c>
      <c r="E21" s="4" t="s">
        <v>44</v>
      </c>
      <c r="F21" s="14" t="s">
        <v>3483</v>
      </c>
    </row>
    <row r="22" spans="1:6" ht="15" customHeight="1" x14ac:dyDescent="0.3">
      <c r="A22" t="s">
        <v>45</v>
      </c>
      <c r="B22" s="4">
        <v>2007</v>
      </c>
      <c r="C22" s="4" t="s">
        <v>2133</v>
      </c>
      <c r="D22" s="4" t="str">
        <f t="shared" si="1"/>
        <v>2007</v>
      </c>
      <c r="E22" s="4" t="s">
        <v>46</v>
      </c>
      <c r="F22" s="14" t="s">
        <v>2964</v>
      </c>
    </row>
    <row r="23" spans="1:6" ht="15" customHeight="1" x14ac:dyDescent="0.3">
      <c r="A23" t="s">
        <v>47</v>
      </c>
      <c r="B23" s="4">
        <v>2002</v>
      </c>
      <c r="C23" s="4" t="s">
        <v>2134</v>
      </c>
      <c r="D23" s="4" t="str">
        <f t="shared" si="1"/>
        <v>2002</v>
      </c>
      <c r="E23" s="4" t="s">
        <v>48</v>
      </c>
      <c r="F23" s="14" t="s">
        <v>2965</v>
      </c>
    </row>
    <row r="24" spans="1:6" ht="15" customHeight="1" x14ac:dyDescent="0.3">
      <c r="A24" t="s">
        <v>49</v>
      </c>
      <c r="B24" s="4">
        <v>1990</v>
      </c>
      <c r="C24" s="4" t="s">
        <v>2135</v>
      </c>
      <c r="D24" s="4" t="str">
        <f t="shared" si="1"/>
        <v>1990</v>
      </c>
      <c r="E24" s="4" t="s">
        <v>50</v>
      </c>
      <c r="F24" s="14" t="s">
        <v>2967</v>
      </c>
    </row>
    <row r="25" spans="1:6" ht="15" customHeight="1" x14ac:dyDescent="0.3">
      <c r="A25" t="s">
        <v>51</v>
      </c>
      <c r="B25" s="4">
        <v>1997</v>
      </c>
      <c r="C25" s="4" t="s">
        <v>2136</v>
      </c>
      <c r="D25" s="4" t="str">
        <f t="shared" si="1"/>
        <v>1997</v>
      </c>
      <c r="E25" s="4" t="s">
        <v>52</v>
      </c>
      <c r="F25" s="14" t="s">
        <v>53</v>
      </c>
    </row>
    <row r="26" spans="1:6" ht="15" customHeight="1" x14ac:dyDescent="0.3">
      <c r="A26" t="s">
        <v>51</v>
      </c>
      <c r="B26" s="4">
        <v>1998</v>
      </c>
      <c r="C26" s="4" t="s">
        <v>2137</v>
      </c>
      <c r="D26" s="4" t="str">
        <f t="shared" si="1"/>
        <v>1998</v>
      </c>
      <c r="E26" s="4" t="s">
        <v>54</v>
      </c>
      <c r="F26" s="14" t="s">
        <v>55</v>
      </c>
    </row>
    <row r="27" spans="1:6" ht="15" customHeight="1" x14ac:dyDescent="0.3">
      <c r="A27" t="s">
        <v>51</v>
      </c>
      <c r="B27" s="4" t="s">
        <v>56</v>
      </c>
      <c r="C27" s="4" t="s">
        <v>2138</v>
      </c>
      <c r="D27" s="4" t="str">
        <f t="shared" si="1"/>
        <v>2003</v>
      </c>
      <c r="E27" s="4" t="s">
        <v>57</v>
      </c>
      <c r="F27" s="14" t="s">
        <v>2968</v>
      </c>
    </row>
    <row r="28" spans="1:6" ht="15" customHeight="1" x14ac:dyDescent="0.3">
      <c r="A28" t="s">
        <v>51</v>
      </c>
      <c r="B28" s="4" t="s">
        <v>58</v>
      </c>
      <c r="C28" s="4" t="s">
        <v>2139</v>
      </c>
      <c r="D28" s="4" t="str">
        <f t="shared" si="1"/>
        <v>2003</v>
      </c>
      <c r="E28" s="4" t="s">
        <v>59</v>
      </c>
      <c r="F28" s="14" t="s">
        <v>3484</v>
      </c>
    </row>
    <row r="29" spans="1:6" ht="15" customHeight="1" x14ac:dyDescent="0.3">
      <c r="A29" t="s">
        <v>60</v>
      </c>
      <c r="B29" s="4">
        <v>1996</v>
      </c>
      <c r="C29" s="4" t="s">
        <v>2140</v>
      </c>
      <c r="D29" s="4" t="str">
        <f t="shared" si="1"/>
        <v>1996</v>
      </c>
      <c r="E29" s="4" t="s">
        <v>61</v>
      </c>
      <c r="F29" s="14" t="s">
        <v>62</v>
      </c>
    </row>
    <row r="30" spans="1:6" ht="15" customHeight="1" x14ac:dyDescent="0.3">
      <c r="A30" t="s">
        <v>2059</v>
      </c>
      <c r="B30" s="4">
        <v>2014</v>
      </c>
      <c r="C30" s="4" t="s">
        <v>2141</v>
      </c>
      <c r="D30" s="4" t="str">
        <f t="shared" si="1"/>
        <v>2014</v>
      </c>
      <c r="E30" s="4" t="s">
        <v>2103</v>
      </c>
      <c r="F30" s="14" t="s">
        <v>3485</v>
      </c>
    </row>
    <row r="31" spans="1:6" ht="15" customHeight="1" x14ac:dyDescent="0.3">
      <c r="A31" t="s">
        <v>63</v>
      </c>
      <c r="B31" s="4">
        <v>2004</v>
      </c>
      <c r="C31" s="4" t="s">
        <v>2142</v>
      </c>
      <c r="D31" s="4" t="str">
        <f t="shared" si="1"/>
        <v>2004</v>
      </c>
      <c r="E31" s="4" t="s">
        <v>32</v>
      </c>
      <c r="F31" s="14" t="s">
        <v>2969</v>
      </c>
    </row>
    <row r="32" spans="1:6" ht="15" customHeight="1" x14ac:dyDescent="0.3">
      <c r="A32" t="s">
        <v>2029</v>
      </c>
      <c r="B32" s="4">
        <v>2012</v>
      </c>
      <c r="C32" s="4" t="s">
        <v>2143</v>
      </c>
      <c r="D32" s="4" t="str">
        <f t="shared" si="1"/>
        <v>2012</v>
      </c>
      <c r="E32" s="4" t="s">
        <v>2112</v>
      </c>
      <c r="F32" t="s">
        <v>3486</v>
      </c>
    </row>
    <row r="33" spans="1:6" ht="15" customHeight="1" x14ac:dyDescent="0.3">
      <c r="A33" t="s">
        <v>64</v>
      </c>
      <c r="B33" s="4">
        <v>2004</v>
      </c>
      <c r="C33" s="4" t="s">
        <v>2144</v>
      </c>
      <c r="D33" s="4" t="str">
        <f t="shared" si="1"/>
        <v>2004</v>
      </c>
      <c r="E33" s="4" t="s">
        <v>32</v>
      </c>
      <c r="F33" s="14" t="s">
        <v>2970</v>
      </c>
    </row>
    <row r="34" spans="1:6" ht="15" customHeight="1" x14ac:dyDescent="0.3">
      <c r="A34" t="s">
        <v>2100</v>
      </c>
      <c r="B34" s="4">
        <v>2019</v>
      </c>
      <c r="C34" s="4" t="s">
        <v>2145</v>
      </c>
      <c r="D34" s="4" t="str">
        <f t="shared" si="1"/>
        <v>2019</v>
      </c>
      <c r="E34" s="4" t="s">
        <v>2110</v>
      </c>
      <c r="F34" t="s">
        <v>3487</v>
      </c>
    </row>
    <row r="35" spans="1:6" ht="15" customHeight="1" x14ac:dyDescent="0.3">
      <c r="A35" t="s">
        <v>65</v>
      </c>
      <c r="B35" s="4">
        <v>1988</v>
      </c>
      <c r="C35" s="4" t="s">
        <v>2146</v>
      </c>
      <c r="D35" s="4" t="str">
        <f t="shared" si="1"/>
        <v>1988</v>
      </c>
      <c r="E35" s="4" t="s">
        <v>66</v>
      </c>
      <c r="F35" s="14" t="s">
        <v>67</v>
      </c>
    </row>
    <row r="36" spans="1:6" ht="15" customHeight="1" x14ac:dyDescent="0.3">
      <c r="A36" t="s">
        <v>65</v>
      </c>
      <c r="B36" s="4" t="s">
        <v>68</v>
      </c>
      <c r="C36" s="4" t="s">
        <v>2148</v>
      </c>
      <c r="D36" s="4" t="str">
        <f t="shared" si="1"/>
        <v>1989</v>
      </c>
      <c r="E36" s="4" t="s">
        <v>69</v>
      </c>
      <c r="F36" s="14" t="s">
        <v>70</v>
      </c>
    </row>
    <row r="37" spans="1:6" ht="15" customHeight="1" x14ac:dyDescent="0.3">
      <c r="A37" t="s">
        <v>65</v>
      </c>
      <c r="B37" s="4" t="s">
        <v>71</v>
      </c>
      <c r="C37" s="4" t="s">
        <v>2149</v>
      </c>
      <c r="D37" s="4" t="str">
        <f t="shared" si="1"/>
        <v>1989</v>
      </c>
      <c r="E37" s="4" t="s">
        <v>72</v>
      </c>
      <c r="F37" s="14" t="s">
        <v>3488</v>
      </c>
    </row>
    <row r="38" spans="1:6" ht="15" customHeight="1" x14ac:dyDescent="0.3">
      <c r="A38" t="s">
        <v>65</v>
      </c>
      <c r="B38" s="4">
        <v>1991</v>
      </c>
      <c r="C38" s="4" t="s">
        <v>2147</v>
      </c>
      <c r="D38" s="4" t="str">
        <f t="shared" si="1"/>
        <v>1991</v>
      </c>
      <c r="E38" s="4" t="s">
        <v>4</v>
      </c>
      <c r="F38" s="14" t="s">
        <v>3489</v>
      </c>
    </row>
    <row r="39" spans="1:6" ht="15" customHeight="1" x14ac:dyDescent="0.3">
      <c r="A39" t="s">
        <v>2048</v>
      </c>
      <c r="B39" s="4">
        <v>2013</v>
      </c>
      <c r="C39" s="4" t="s">
        <v>2150</v>
      </c>
      <c r="D39" s="4" t="str">
        <f t="shared" si="1"/>
        <v>2013</v>
      </c>
      <c r="E39" s="4" t="s">
        <v>2113</v>
      </c>
      <c r="F39" t="s">
        <v>3195</v>
      </c>
    </row>
    <row r="40" spans="1:6" ht="15" customHeight="1" x14ac:dyDescent="0.3">
      <c r="A40" t="s">
        <v>3556</v>
      </c>
      <c r="B40" s="4">
        <v>2021</v>
      </c>
      <c r="C40" s="4" t="s">
        <v>3555</v>
      </c>
      <c r="D40" s="4" t="str">
        <f t="shared" si="1"/>
        <v>2021</v>
      </c>
      <c r="E40" s="4" t="s">
        <v>3557</v>
      </c>
      <c r="F40" t="s">
        <v>3554</v>
      </c>
    </row>
    <row r="41" spans="1:6" ht="15" customHeight="1" x14ac:dyDescent="0.3">
      <c r="A41" t="s">
        <v>2066</v>
      </c>
      <c r="B41" s="4">
        <v>2015</v>
      </c>
      <c r="C41" s="4" t="s">
        <v>2151</v>
      </c>
      <c r="D41" s="4" t="str">
        <f t="shared" si="1"/>
        <v>2015</v>
      </c>
      <c r="E41" s="4" t="s">
        <v>2105</v>
      </c>
      <c r="F41" t="s">
        <v>3490</v>
      </c>
    </row>
    <row r="42" spans="1:6" ht="15" customHeight="1" x14ac:dyDescent="0.3">
      <c r="A42" t="s">
        <v>2079</v>
      </c>
      <c r="B42" s="4">
        <v>2016</v>
      </c>
      <c r="C42" s="4" t="s">
        <v>2152</v>
      </c>
      <c r="D42" s="4" t="str">
        <f t="shared" si="1"/>
        <v>2016</v>
      </c>
      <c r="E42" s="4" t="s">
        <v>2108</v>
      </c>
      <c r="F42" t="s">
        <v>3161</v>
      </c>
    </row>
    <row r="43" spans="1:6" ht="15" customHeight="1" x14ac:dyDescent="0.3">
      <c r="A43" t="s">
        <v>73</v>
      </c>
      <c r="B43" s="4">
        <v>1989</v>
      </c>
      <c r="C43" s="4" t="s">
        <v>2153</v>
      </c>
      <c r="D43" s="4" t="str">
        <f t="shared" si="1"/>
        <v>1989</v>
      </c>
      <c r="E43" s="4" t="s">
        <v>74</v>
      </c>
      <c r="F43" s="14" t="s">
        <v>3491</v>
      </c>
    </row>
    <row r="44" spans="1:6" ht="15" customHeight="1" x14ac:dyDescent="0.3">
      <c r="A44" t="s">
        <v>3729</v>
      </c>
      <c r="B44" s="4">
        <v>2011</v>
      </c>
      <c r="C44" s="4" t="s">
        <v>3730</v>
      </c>
      <c r="D44" s="4" t="str">
        <f t="shared" si="1"/>
        <v>2011</v>
      </c>
      <c r="E44" s="4" t="s">
        <v>75</v>
      </c>
      <c r="F44" s="14" t="s">
        <v>3731</v>
      </c>
    </row>
    <row r="45" spans="1:6" ht="15" customHeight="1" x14ac:dyDescent="0.3">
      <c r="A45" t="s">
        <v>76</v>
      </c>
      <c r="B45" s="4">
        <v>1991</v>
      </c>
      <c r="C45" s="4" t="s">
        <v>2154</v>
      </c>
      <c r="D45" s="4" t="str">
        <f t="shared" si="1"/>
        <v>1991</v>
      </c>
      <c r="E45" s="4" t="s">
        <v>77</v>
      </c>
      <c r="F45" s="14" t="s">
        <v>3709</v>
      </c>
    </row>
    <row r="46" spans="1:6" ht="15" customHeight="1" x14ac:dyDescent="0.3">
      <c r="A46" t="s">
        <v>78</v>
      </c>
      <c r="B46" s="4">
        <v>2007</v>
      </c>
      <c r="C46" s="4" t="s">
        <v>2155</v>
      </c>
      <c r="D46" s="4" t="str">
        <f t="shared" si="1"/>
        <v>2007</v>
      </c>
      <c r="E46" s="4" t="s">
        <v>79</v>
      </c>
      <c r="F46" s="14" t="s">
        <v>2971</v>
      </c>
    </row>
    <row r="47" spans="1:6" ht="15" customHeight="1" x14ac:dyDescent="0.3">
      <c r="A47" t="s">
        <v>80</v>
      </c>
      <c r="B47" s="4">
        <v>2006</v>
      </c>
      <c r="C47" s="4" t="s">
        <v>2156</v>
      </c>
      <c r="D47" s="4" t="str">
        <f t="shared" si="1"/>
        <v>2006</v>
      </c>
      <c r="E47" s="4" t="s">
        <v>81</v>
      </c>
      <c r="F47" s="14" t="s">
        <v>2972</v>
      </c>
    </row>
    <row r="48" spans="1:6" ht="15" customHeight="1" x14ac:dyDescent="0.3">
      <c r="A48" t="s">
        <v>82</v>
      </c>
      <c r="B48" s="4" t="s">
        <v>83</v>
      </c>
      <c r="C48" s="4" t="s">
        <v>2157</v>
      </c>
      <c r="D48" s="4" t="str">
        <f t="shared" si="1"/>
        <v>2007</v>
      </c>
      <c r="E48" s="4" t="s">
        <v>84</v>
      </c>
      <c r="F48" s="14" t="s">
        <v>85</v>
      </c>
    </row>
    <row r="49" spans="1:6" ht="15" customHeight="1" x14ac:dyDescent="0.3">
      <c r="A49" t="s">
        <v>82</v>
      </c>
      <c r="B49" s="4" t="s">
        <v>86</v>
      </c>
      <c r="C49" s="4" t="s">
        <v>2158</v>
      </c>
      <c r="D49" s="4" t="str">
        <f t="shared" si="1"/>
        <v>2007</v>
      </c>
      <c r="E49" s="4" t="s">
        <v>84</v>
      </c>
      <c r="F49" s="14" t="s">
        <v>87</v>
      </c>
    </row>
    <row r="50" spans="1:6" ht="15" customHeight="1" x14ac:dyDescent="0.3">
      <c r="A50" t="s">
        <v>88</v>
      </c>
      <c r="B50" s="4">
        <v>2004</v>
      </c>
      <c r="C50" s="4" t="s">
        <v>2159</v>
      </c>
      <c r="D50" s="4" t="str">
        <f t="shared" si="1"/>
        <v>2004</v>
      </c>
      <c r="E50" s="4" t="s">
        <v>32</v>
      </c>
      <c r="F50" s="14" t="s">
        <v>89</v>
      </c>
    </row>
    <row r="51" spans="1:6" ht="15" customHeight="1" x14ac:dyDescent="0.3">
      <c r="A51" t="s">
        <v>2039</v>
      </c>
      <c r="B51" s="4">
        <v>2013</v>
      </c>
      <c r="C51" s="4" t="s">
        <v>2160</v>
      </c>
      <c r="D51" s="4" t="str">
        <f t="shared" si="1"/>
        <v>2013</v>
      </c>
      <c r="E51" s="4" t="s">
        <v>2102</v>
      </c>
      <c r="F51" t="s">
        <v>3492</v>
      </c>
    </row>
    <row r="52" spans="1:6" ht="15" customHeight="1" x14ac:dyDescent="0.3">
      <c r="A52" t="s">
        <v>2072</v>
      </c>
      <c r="B52" s="4">
        <v>2015</v>
      </c>
      <c r="C52" s="4" t="s">
        <v>2161</v>
      </c>
      <c r="D52" s="4" t="str">
        <f t="shared" si="1"/>
        <v>2015</v>
      </c>
      <c r="E52" s="4" t="s">
        <v>2106</v>
      </c>
      <c r="F52" t="s">
        <v>3493</v>
      </c>
    </row>
    <row r="53" spans="1:6" ht="15" customHeight="1" x14ac:dyDescent="0.3">
      <c r="A53" t="s">
        <v>2072</v>
      </c>
      <c r="B53" s="4">
        <v>2019</v>
      </c>
      <c r="C53" s="4" t="s">
        <v>2162</v>
      </c>
      <c r="D53" s="4" t="str">
        <f t="shared" si="1"/>
        <v>2019</v>
      </c>
      <c r="E53" s="4" t="s">
        <v>2110</v>
      </c>
      <c r="F53" t="s">
        <v>3494</v>
      </c>
    </row>
    <row r="54" spans="1:6" ht="15" customHeight="1" x14ac:dyDescent="0.3">
      <c r="A54" t="s">
        <v>2060</v>
      </c>
      <c r="B54" s="4">
        <v>2014</v>
      </c>
      <c r="C54" s="4" t="s">
        <v>2163</v>
      </c>
      <c r="D54" s="4" t="str">
        <f t="shared" si="1"/>
        <v>2014</v>
      </c>
      <c r="E54" s="4" t="s">
        <v>2103</v>
      </c>
      <c r="F54" t="s">
        <v>3170</v>
      </c>
    </row>
    <row r="55" spans="1:6" ht="15" customHeight="1" x14ac:dyDescent="0.3">
      <c r="A55" t="s">
        <v>2088</v>
      </c>
      <c r="B55" s="4">
        <v>2017</v>
      </c>
      <c r="C55" s="4" t="s">
        <v>2164</v>
      </c>
      <c r="D55" s="4" t="str">
        <f t="shared" si="1"/>
        <v>2017</v>
      </c>
      <c r="E55" s="4" t="s">
        <v>2109</v>
      </c>
      <c r="F55" t="s">
        <v>3495</v>
      </c>
    </row>
    <row r="56" spans="1:6" ht="15" customHeight="1" x14ac:dyDescent="0.3">
      <c r="A56" t="s">
        <v>90</v>
      </c>
      <c r="B56" s="4">
        <v>1991</v>
      </c>
      <c r="C56" s="4" t="s">
        <v>2165</v>
      </c>
      <c r="D56" s="4" t="str">
        <f t="shared" si="1"/>
        <v>1991</v>
      </c>
      <c r="E56" s="4" t="s">
        <v>77</v>
      </c>
      <c r="F56" s="14" t="s">
        <v>3496</v>
      </c>
    </row>
    <row r="57" spans="1:6" ht="15" customHeight="1" x14ac:dyDescent="0.3">
      <c r="A57" t="s">
        <v>2081</v>
      </c>
      <c r="B57" s="4">
        <v>2016</v>
      </c>
      <c r="C57" s="4" t="s">
        <v>2166</v>
      </c>
      <c r="D57" s="4" t="str">
        <f t="shared" si="1"/>
        <v>2016</v>
      </c>
      <c r="E57" s="4" t="s">
        <v>2108</v>
      </c>
      <c r="F57" t="s">
        <v>3159</v>
      </c>
    </row>
    <row r="58" spans="1:6" ht="15" customHeight="1" x14ac:dyDescent="0.3">
      <c r="A58" t="s">
        <v>3732</v>
      </c>
      <c r="B58" s="4">
        <v>2011</v>
      </c>
      <c r="C58" s="4" t="s">
        <v>3733</v>
      </c>
      <c r="D58" s="4" t="str">
        <f t="shared" si="1"/>
        <v>2011</v>
      </c>
      <c r="E58" s="4" t="s">
        <v>75</v>
      </c>
      <c r="F58" s="14" t="s">
        <v>3734</v>
      </c>
    </row>
    <row r="59" spans="1:6" ht="15" customHeight="1" x14ac:dyDescent="0.3">
      <c r="A59" t="s">
        <v>2046</v>
      </c>
      <c r="B59" s="4">
        <v>2013</v>
      </c>
      <c r="C59" s="4" t="s">
        <v>2167</v>
      </c>
      <c r="D59" s="4" t="str">
        <f t="shared" si="1"/>
        <v>2013</v>
      </c>
      <c r="E59" s="4" t="s">
        <v>1918</v>
      </c>
      <c r="F59" t="s">
        <v>1934</v>
      </c>
    </row>
    <row r="60" spans="1:6" ht="15" customHeight="1" x14ac:dyDescent="0.3">
      <c r="A60" t="s">
        <v>2046</v>
      </c>
      <c r="B60" s="4">
        <v>2015</v>
      </c>
      <c r="C60" s="4" t="s">
        <v>2168</v>
      </c>
      <c r="D60" s="4" t="str">
        <f t="shared" si="1"/>
        <v>2015</v>
      </c>
      <c r="E60" s="4" t="s">
        <v>2105</v>
      </c>
      <c r="F60" t="s">
        <v>3168</v>
      </c>
    </row>
    <row r="61" spans="1:6" ht="15" customHeight="1" x14ac:dyDescent="0.3">
      <c r="A61" t="s">
        <v>2045</v>
      </c>
      <c r="B61" s="4">
        <v>2013</v>
      </c>
      <c r="C61" s="4" t="s">
        <v>2169</v>
      </c>
      <c r="D61" s="4" t="str">
        <f t="shared" si="1"/>
        <v>2013</v>
      </c>
      <c r="E61" s="4" t="s">
        <v>1918</v>
      </c>
      <c r="F61" t="s">
        <v>1923</v>
      </c>
    </row>
    <row r="62" spans="1:6" ht="15" customHeight="1" x14ac:dyDescent="0.3">
      <c r="A62" t="s">
        <v>91</v>
      </c>
      <c r="B62" s="4">
        <v>2008</v>
      </c>
      <c r="C62" s="4" t="s">
        <v>2170</v>
      </c>
      <c r="D62" s="4" t="str">
        <f t="shared" si="1"/>
        <v>2008</v>
      </c>
      <c r="E62" s="4" t="s">
        <v>92</v>
      </c>
      <c r="F62" s="14" t="s">
        <v>2973</v>
      </c>
    </row>
    <row r="63" spans="1:6" ht="15" customHeight="1" x14ac:dyDescent="0.3">
      <c r="A63" t="s">
        <v>93</v>
      </c>
      <c r="B63" s="4">
        <v>1989</v>
      </c>
      <c r="C63" s="4" t="s">
        <v>2171</v>
      </c>
      <c r="D63" s="4" t="str">
        <f t="shared" si="1"/>
        <v>1989</v>
      </c>
      <c r="E63" s="4" t="s">
        <v>94</v>
      </c>
      <c r="F63" s="14" t="s">
        <v>95</v>
      </c>
    </row>
    <row r="64" spans="1:6" ht="15" customHeight="1" x14ac:dyDescent="0.3">
      <c r="A64" t="s">
        <v>93</v>
      </c>
      <c r="B64" s="4">
        <v>1992</v>
      </c>
      <c r="C64" s="4" t="s">
        <v>2172</v>
      </c>
      <c r="D64" s="4" t="str">
        <f t="shared" si="1"/>
        <v>1992</v>
      </c>
      <c r="E64" s="4" t="s">
        <v>96</v>
      </c>
      <c r="F64" s="14" t="s">
        <v>97</v>
      </c>
    </row>
    <row r="65" spans="1:6" ht="15" customHeight="1" x14ac:dyDescent="0.3">
      <c r="A65" t="s">
        <v>93</v>
      </c>
      <c r="B65" s="4">
        <v>1993</v>
      </c>
      <c r="C65" s="4" t="s">
        <v>2173</v>
      </c>
      <c r="D65" s="4" t="str">
        <f t="shared" si="1"/>
        <v>1993</v>
      </c>
      <c r="E65" s="4" t="s">
        <v>98</v>
      </c>
      <c r="F65" s="14" t="s">
        <v>2974</v>
      </c>
    </row>
    <row r="66" spans="1:6" ht="15" customHeight="1" x14ac:dyDescent="0.3">
      <c r="A66" t="s">
        <v>99</v>
      </c>
      <c r="B66" s="4">
        <v>1990</v>
      </c>
      <c r="C66" s="4" t="s">
        <v>2174</v>
      </c>
      <c r="D66" s="4" t="str">
        <f t="shared" si="1"/>
        <v>1990</v>
      </c>
      <c r="E66" s="4" t="s">
        <v>100</v>
      </c>
      <c r="F66" s="14" t="s">
        <v>101</v>
      </c>
    </row>
    <row r="67" spans="1:6" ht="15" customHeight="1" x14ac:dyDescent="0.3">
      <c r="A67" t="s">
        <v>102</v>
      </c>
      <c r="B67" s="4">
        <v>1988</v>
      </c>
      <c r="C67" s="4" t="s">
        <v>2175</v>
      </c>
      <c r="D67" s="4" t="str">
        <f t="shared" ref="D67:D130" si="2">LEFT(B67,4)</f>
        <v>1988</v>
      </c>
      <c r="E67" s="4" t="s">
        <v>103</v>
      </c>
      <c r="F67" s="14" t="s">
        <v>104</v>
      </c>
    </row>
    <row r="68" spans="1:6" ht="15" customHeight="1" x14ac:dyDescent="0.3">
      <c r="A68" t="s">
        <v>102</v>
      </c>
      <c r="B68" s="4">
        <v>1989</v>
      </c>
      <c r="C68" s="4" t="s">
        <v>2176</v>
      </c>
      <c r="D68" s="4" t="str">
        <f t="shared" si="2"/>
        <v>1989</v>
      </c>
      <c r="E68" s="4" t="s">
        <v>72</v>
      </c>
      <c r="F68" s="14" t="s">
        <v>2975</v>
      </c>
    </row>
    <row r="69" spans="1:6" ht="15" customHeight="1" x14ac:dyDescent="0.3">
      <c r="A69" t="s">
        <v>102</v>
      </c>
      <c r="B69" s="4">
        <v>1999</v>
      </c>
      <c r="C69" s="4" t="s">
        <v>2177</v>
      </c>
      <c r="D69" s="4" t="str">
        <f t="shared" si="2"/>
        <v>1999</v>
      </c>
      <c r="E69" s="4" t="s">
        <v>14</v>
      </c>
      <c r="F69" s="14" t="s">
        <v>105</v>
      </c>
    </row>
    <row r="70" spans="1:6" ht="15" customHeight="1" x14ac:dyDescent="0.3">
      <c r="A70" t="s">
        <v>102</v>
      </c>
      <c r="B70" s="4">
        <v>2001</v>
      </c>
      <c r="C70" s="4" t="s">
        <v>2178</v>
      </c>
      <c r="D70" s="4" t="str">
        <f t="shared" si="2"/>
        <v>2001</v>
      </c>
      <c r="E70" s="4" t="s">
        <v>106</v>
      </c>
      <c r="F70" s="14" t="s">
        <v>2976</v>
      </c>
    </row>
    <row r="71" spans="1:6" ht="15" customHeight="1" x14ac:dyDescent="0.3">
      <c r="A71" t="s">
        <v>102</v>
      </c>
      <c r="B71" s="4">
        <v>2006</v>
      </c>
      <c r="C71" s="4" t="s">
        <v>2179</v>
      </c>
      <c r="D71" s="4" t="str">
        <f t="shared" si="2"/>
        <v>2006</v>
      </c>
      <c r="E71" s="4" t="s">
        <v>107</v>
      </c>
      <c r="F71" s="14" t="s">
        <v>2977</v>
      </c>
    </row>
    <row r="72" spans="1:6" ht="15" customHeight="1" x14ac:dyDescent="0.3">
      <c r="A72" t="s">
        <v>102</v>
      </c>
      <c r="B72" s="4" t="s">
        <v>108</v>
      </c>
      <c r="C72" s="4" t="s">
        <v>2181</v>
      </c>
      <c r="D72" s="4" t="str">
        <f t="shared" si="2"/>
        <v>2008</v>
      </c>
      <c r="E72" s="4" t="s">
        <v>109</v>
      </c>
      <c r="F72" s="14" t="s">
        <v>2978</v>
      </c>
    </row>
    <row r="73" spans="1:6" ht="15" customHeight="1" x14ac:dyDescent="0.3">
      <c r="A73" t="s">
        <v>102</v>
      </c>
      <c r="B73" s="4" t="s">
        <v>110</v>
      </c>
      <c r="C73" s="4" t="s">
        <v>2182</v>
      </c>
      <c r="D73" s="4" t="str">
        <f t="shared" si="2"/>
        <v>2008</v>
      </c>
      <c r="E73" s="4" t="s">
        <v>111</v>
      </c>
      <c r="F73" s="14" t="s">
        <v>2979</v>
      </c>
    </row>
    <row r="74" spans="1:6" ht="15" customHeight="1" x14ac:dyDescent="0.3">
      <c r="A74" t="s">
        <v>102</v>
      </c>
      <c r="B74" s="4" t="s">
        <v>112</v>
      </c>
      <c r="C74" s="4" t="s">
        <v>2183</v>
      </c>
      <c r="D74" s="4" t="str">
        <f t="shared" si="2"/>
        <v>2010</v>
      </c>
      <c r="E74" s="4" t="s">
        <v>113</v>
      </c>
      <c r="F74" s="14" t="s">
        <v>2980</v>
      </c>
    </row>
    <row r="75" spans="1:6" ht="15" customHeight="1" x14ac:dyDescent="0.3">
      <c r="A75" t="s">
        <v>102</v>
      </c>
      <c r="B75" s="4" t="s">
        <v>114</v>
      </c>
      <c r="C75" s="4" t="s">
        <v>2184</v>
      </c>
      <c r="D75" s="4" t="str">
        <f t="shared" si="2"/>
        <v>2010</v>
      </c>
      <c r="E75" s="4" t="s">
        <v>115</v>
      </c>
      <c r="F75" s="14" t="s">
        <v>3473</v>
      </c>
    </row>
    <row r="76" spans="1:6" ht="15" customHeight="1" x14ac:dyDescent="0.3">
      <c r="A76" t="s">
        <v>102</v>
      </c>
      <c r="B76" s="4">
        <v>2013</v>
      </c>
      <c r="C76" s="4" t="s">
        <v>2180</v>
      </c>
      <c r="D76" s="4" t="str">
        <f t="shared" si="2"/>
        <v>2013</v>
      </c>
      <c r="E76" s="4" t="s">
        <v>1917</v>
      </c>
      <c r="F76" t="s">
        <v>1919</v>
      </c>
    </row>
    <row r="77" spans="1:6" ht="15" customHeight="1" x14ac:dyDescent="0.3">
      <c r="A77" t="s">
        <v>748</v>
      </c>
      <c r="B77" s="4">
        <v>2012</v>
      </c>
      <c r="C77" s="4" t="s">
        <v>2185</v>
      </c>
      <c r="D77" s="4" t="str">
        <f t="shared" si="2"/>
        <v>2012</v>
      </c>
      <c r="E77" s="4" t="s">
        <v>2101</v>
      </c>
      <c r="F77" t="s">
        <v>3181</v>
      </c>
    </row>
    <row r="78" spans="1:6" ht="15" customHeight="1" x14ac:dyDescent="0.3">
      <c r="A78" t="s">
        <v>116</v>
      </c>
      <c r="B78" s="4">
        <v>2002</v>
      </c>
      <c r="C78" s="4" t="s">
        <v>2186</v>
      </c>
      <c r="D78" s="4" t="str">
        <f t="shared" si="2"/>
        <v>2002</v>
      </c>
      <c r="E78" s="4" t="s">
        <v>117</v>
      </c>
      <c r="F78" s="14" t="s">
        <v>3663</v>
      </c>
    </row>
    <row r="79" spans="1:6" ht="15" customHeight="1" x14ac:dyDescent="0.3">
      <c r="A79" t="s">
        <v>118</v>
      </c>
      <c r="B79" s="4">
        <v>1990</v>
      </c>
      <c r="C79" s="4" t="s">
        <v>2187</v>
      </c>
      <c r="D79" s="4" t="str">
        <f t="shared" si="2"/>
        <v>1990</v>
      </c>
      <c r="E79" s="4" t="s">
        <v>119</v>
      </c>
      <c r="F79" s="14" t="s">
        <v>120</v>
      </c>
    </row>
    <row r="80" spans="1:6" ht="15" customHeight="1" x14ac:dyDescent="0.3">
      <c r="A80" t="s">
        <v>121</v>
      </c>
      <c r="B80" s="4">
        <v>1987</v>
      </c>
      <c r="C80" s="4" t="s">
        <v>2188</v>
      </c>
      <c r="D80" s="4" t="str">
        <f t="shared" si="2"/>
        <v>1987</v>
      </c>
      <c r="E80" s="4" t="s">
        <v>122</v>
      </c>
      <c r="F80" s="14" t="s">
        <v>3229</v>
      </c>
    </row>
    <row r="81" spans="1:6" ht="15" customHeight="1" x14ac:dyDescent="0.3">
      <c r="A81" t="s">
        <v>123</v>
      </c>
      <c r="B81" s="4">
        <v>1998</v>
      </c>
      <c r="C81" s="4" t="s">
        <v>2189</v>
      </c>
      <c r="D81" s="4" t="str">
        <f t="shared" si="2"/>
        <v>1998</v>
      </c>
      <c r="E81" s="4" t="s">
        <v>124</v>
      </c>
      <c r="F81" s="14" t="s">
        <v>125</v>
      </c>
    </row>
    <row r="82" spans="1:6" ht="15" customHeight="1" x14ac:dyDescent="0.3">
      <c r="A82" t="s">
        <v>126</v>
      </c>
      <c r="B82" s="4">
        <v>1999</v>
      </c>
      <c r="C82" s="4" t="s">
        <v>2190</v>
      </c>
      <c r="D82" s="4" t="str">
        <f t="shared" si="2"/>
        <v>1999</v>
      </c>
      <c r="E82" s="4" t="s">
        <v>11</v>
      </c>
      <c r="F82" s="14" t="s">
        <v>2981</v>
      </c>
    </row>
    <row r="83" spans="1:6" ht="15" customHeight="1" x14ac:dyDescent="0.3">
      <c r="A83" t="s">
        <v>2073</v>
      </c>
      <c r="B83" s="4">
        <v>2015</v>
      </c>
      <c r="C83" s="4" t="s">
        <v>2191</v>
      </c>
      <c r="D83" s="4" t="str">
        <f t="shared" si="2"/>
        <v>2015</v>
      </c>
      <c r="E83" s="4" t="s">
        <v>2106</v>
      </c>
      <c r="F83" t="s">
        <v>3167</v>
      </c>
    </row>
    <row r="84" spans="1:6" ht="15" customHeight="1" x14ac:dyDescent="0.3">
      <c r="A84" t="s">
        <v>127</v>
      </c>
      <c r="B84" s="4">
        <v>1988</v>
      </c>
      <c r="C84" s="4" t="s">
        <v>2192</v>
      </c>
      <c r="D84" s="4" t="str">
        <f t="shared" si="2"/>
        <v>1988</v>
      </c>
      <c r="E84" s="4" t="s">
        <v>128</v>
      </c>
      <c r="F84" s="14" t="s">
        <v>2982</v>
      </c>
    </row>
    <row r="85" spans="1:6" ht="15" customHeight="1" x14ac:dyDescent="0.3">
      <c r="A85" t="s">
        <v>2044</v>
      </c>
      <c r="B85" s="4">
        <v>2013</v>
      </c>
      <c r="C85" s="4" t="s">
        <v>2193</v>
      </c>
      <c r="D85" s="4" t="str">
        <f t="shared" si="2"/>
        <v>2013</v>
      </c>
      <c r="E85" s="4" t="s">
        <v>1918</v>
      </c>
      <c r="F85" t="s">
        <v>1921</v>
      </c>
    </row>
    <row r="86" spans="1:6" ht="15" customHeight="1" x14ac:dyDescent="0.3">
      <c r="A86" t="s">
        <v>129</v>
      </c>
      <c r="B86" s="4">
        <v>2008</v>
      </c>
      <c r="C86" s="4" t="s">
        <v>2194</v>
      </c>
      <c r="D86" s="4" t="str">
        <f t="shared" si="2"/>
        <v>2008</v>
      </c>
      <c r="E86" s="4" t="s">
        <v>111</v>
      </c>
      <c r="F86" s="14" t="s">
        <v>2983</v>
      </c>
    </row>
    <row r="87" spans="1:6" ht="15" customHeight="1" x14ac:dyDescent="0.3">
      <c r="A87" t="s">
        <v>130</v>
      </c>
      <c r="B87" s="4" t="s">
        <v>131</v>
      </c>
      <c r="C87" s="4" t="s">
        <v>2198</v>
      </c>
      <c r="D87" s="4" t="str">
        <f t="shared" si="2"/>
        <v>1992</v>
      </c>
      <c r="E87" s="4" t="s">
        <v>96</v>
      </c>
      <c r="F87" s="14" t="s">
        <v>132</v>
      </c>
    </row>
    <row r="88" spans="1:6" ht="15" customHeight="1" x14ac:dyDescent="0.3">
      <c r="A88" t="s">
        <v>130</v>
      </c>
      <c r="B88" s="4" t="s">
        <v>133</v>
      </c>
      <c r="C88" s="4" t="s">
        <v>2199</v>
      </c>
      <c r="D88" s="4" t="str">
        <f t="shared" si="2"/>
        <v>1992</v>
      </c>
      <c r="E88" s="4" t="s">
        <v>134</v>
      </c>
      <c r="F88" s="14" t="s">
        <v>135</v>
      </c>
    </row>
    <row r="89" spans="1:6" ht="15" customHeight="1" x14ac:dyDescent="0.3">
      <c r="A89" t="s">
        <v>130</v>
      </c>
      <c r="B89" s="4">
        <v>1996</v>
      </c>
      <c r="C89" s="4" t="s">
        <v>2195</v>
      </c>
      <c r="D89" s="4" t="str">
        <f t="shared" si="2"/>
        <v>1996</v>
      </c>
      <c r="E89" s="4" t="s">
        <v>136</v>
      </c>
      <c r="F89" s="14" t="s">
        <v>137</v>
      </c>
    </row>
    <row r="90" spans="1:6" ht="15" customHeight="1" x14ac:dyDescent="0.3">
      <c r="A90" t="s">
        <v>130</v>
      </c>
      <c r="B90" s="4" t="s">
        <v>138</v>
      </c>
      <c r="C90" s="4" t="s">
        <v>2200</v>
      </c>
      <c r="D90" s="4" t="str">
        <f t="shared" si="2"/>
        <v>1997</v>
      </c>
      <c r="E90" s="4" t="s">
        <v>139</v>
      </c>
      <c r="F90" s="14" t="s">
        <v>140</v>
      </c>
    </row>
    <row r="91" spans="1:6" ht="15" customHeight="1" x14ac:dyDescent="0.3">
      <c r="A91" t="s">
        <v>130</v>
      </c>
      <c r="B91" s="4" t="s">
        <v>141</v>
      </c>
      <c r="C91" s="4" t="s">
        <v>2201</v>
      </c>
      <c r="D91" s="4" t="str">
        <f t="shared" si="2"/>
        <v>1997</v>
      </c>
      <c r="E91" s="4" t="s">
        <v>139</v>
      </c>
      <c r="F91" s="14" t="s">
        <v>142</v>
      </c>
    </row>
    <row r="92" spans="1:6" ht="15" customHeight="1" x14ac:dyDescent="0.3">
      <c r="A92" t="s">
        <v>130</v>
      </c>
      <c r="B92" s="4">
        <v>1999</v>
      </c>
      <c r="C92" s="4" t="s">
        <v>2196</v>
      </c>
      <c r="D92" s="4" t="str">
        <f t="shared" si="2"/>
        <v>1999</v>
      </c>
      <c r="E92" s="4" t="s">
        <v>14</v>
      </c>
      <c r="F92" s="14" t="s">
        <v>143</v>
      </c>
    </row>
    <row r="93" spans="1:6" ht="15" customHeight="1" x14ac:dyDescent="0.3">
      <c r="A93" t="s">
        <v>130</v>
      </c>
      <c r="B93" s="4">
        <v>2000</v>
      </c>
      <c r="C93" s="4" t="s">
        <v>2197</v>
      </c>
      <c r="D93" s="4" t="str">
        <f t="shared" si="2"/>
        <v>2000</v>
      </c>
      <c r="E93" s="4" t="s">
        <v>18</v>
      </c>
      <c r="F93" s="14" t="s">
        <v>144</v>
      </c>
    </row>
    <row r="94" spans="1:6" ht="15" customHeight="1" x14ac:dyDescent="0.3">
      <c r="A94" t="s">
        <v>145</v>
      </c>
      <c r="B94" s="4">
        <v>1992</v>
      </c>
      <c r="C94" s="4" t="s">
        <v>2202</v>
      </c>
      <c r="D94" s="4" t="str">
        <f t="shared" si="2"/>
        <v>1992</v>
      </c>
      <c r="E94" s="4" t="s">
        <v>146</v>
      </c>
      <c r="F94" s="14" t="s">
        <v>147</v>
      </c>
    </row>
    <row r="95" spans="1:6" ht="15" customHeight="1" x14ac:dyDescent="0.3">
      <c r="A95" t="s">
        <v>148</v>
      </c>
      <c r="B95" s="4">
        <v>2002</v>
      </c>
      <c r="C95" s="4" t="s">
        <v>2203</v>
      </c>
      <c r="D95" s="4" t="str">
        <f t="shared" si="2"/>
        <v>2002</v>
      </c>
      <c r="E95" s="4" t="s">
        <v>117</v>
      </c>
      <c r="F95" s="14" t="s">
        <v>149</v>
      </c>
    </row>
    <row r="96" spans="1:6" ht="15" customHeight="1" x14ac:dyDescent="0.3">
      <c r="A96" t="s">
        <v>150</v>
      </c>
      <c r="B96" s="4">
        <v>1989</v>
      </c>
      <c r="C96" s="4" t="s">
        <v>2204</v>
      </c>
      <c r="D96" s="4" t="str">
        <f t="shared" si="2"/>
        <v>1989</v>
      </c>
      <c r="E96" s="4" t="s">
        <v>72</v>
      </c>
      <c r="F96" s="14" t="s">
        <v>151</v>
      </c>
    </row>
    <row r="97" spans="1:11" ht="15" customHeight="1" x14ac:dyDescent="0.3">
      <c r="A97" t="s">
        <v>152</v>
      </c>
      <c r="B97" s="4">
        <v>1988</v>
      </c>
      <c r="C97" s="4" t="s">
        <v>2205</v>
      </c>
      <c r="D97" s="4" t="str">
        <f t="shared" si="2"/>
        <v>1988</v>
      </c>
      <c r="E97" s="4" t="s">
        <v>153</v>
      </c>
      <c r="F97" s="14" t="s">
        <v>2984</v>
      </c>
    </row>
    <row r="98" spans="1:11" ht="15" customHeight="1" x14ac:dyDescent="0.3">
      <c r="A98" t="s">
        <v>154</v>
      </c>
      <c r="B98" s="4">
        <v>2006</v>
      </c>
      <c r="C98" s="4" t="s">
        <v>2206</v>
      </c>
      <c r="D98" s="4" t="str">
        <f t="shared" si="2"/>
        <v>2006</v>
      </c>
      <c r="E98" s="4" t="s">
        <v>107</v>
      </c>
      <c r="F98" s="14" t="s">
        <v>2985</v>
      </c>
    </row>
    <row r="99" spans="1:11" ht="15" customHeight="1" x14ac:dyDescent="0.3">
      <c r="A99" t="s">
        <v>2090</v>
      </c>
      <c r="B99" s="4">
        <v>2017</v>
      </c>
      <c r="C99" s="4" t="s">
        <v>2207</v>
      </c>
      <c r="D99" s="4" t="str">
        <f t="shared" si="2"/>
        <v>2017</v>
      </c>
      <c r="E99" s="4" t="s">
        <v>2109</v>
      </c>
      <c r="F99" t="s">
        <v>3155</v>
      </c>
    </row>
    <row r="100" spans="1:11" ht="15" customHeight="1" x14ac:dyDescent="0.3">
      <c r="A100" t="s">
        <v>2069</v>
      </c>
      <c r="B100" s="4">
        <v>2015</v>
      </c>
      <c r="C100" s="4" t="s">
        <v>2208</v>
      </c>
      <c r="D100" s="4" t="str">
        <f t="shared" si="2"/>
        <v>2015</v>
      </c>
      <c r="E100" s="4" t="s">
        <v>2106</v>
      </c>
      <c r="F100" t="s">
        <v>3166</v>
      </c>
    </row>
    <row r="101" spans="1:11" ht="15" customHeight="1" x14ac:dyDescent="0.3">
      <c r="A101" t="s">
        <v>3630</v>
      </c>
      <c r="B101" s="4">
        <v>2012</v>
      </c>
      <c r="C101" s="4" t="s">
        <v>3631</v>
      </c>
      <c r="D101" s="4" t="str">
        <f t="shared" si="2"/>
        <v>2012</v>
      </c>
      <c r="E101" s="4" t="s">
        <v>2101</v>
      </c>
      <c r="F101" t="s">
        <v>3632</v>
      </c>
    </row>
    <row r="102" spans="1:11" ht="15" customHeight="1" x14ac:dyDescent="0.3">
      <c r="A102" t="s">
        <v>155</v>
      </c>
      <c r="B102" s="4">
        <v>1988</v>
      </c>
      <c r="C102" s="4" t="s">
        <v>2209</v>
      </c>
      <c r="D102" s="4" t="str">
        <f t="shared" si="2"/>
        <v>1988</v>
      </c>
      <c r="E102" s="4" t="s">
        <v>128</v>
      </c>
      <c r="F102" s="14" t="s">
        <v>156</v>
      </c>
    </row>
    <row r="103" spans="1:11" ht="15" customHeight="1" x14ac:dyDescent="0.3">
      <c r="A103" t="s">
        <v>155</v>
      </c>
      <c r="B103" s="4">
        <v>1989</v>
      </c>
      <c r="C103" s="4" t="s">
        <v>2210</v>
      </c>
      <c r="D103" s="4" t="str">
        <f t="shared" si="2"/>
        <v>1989</v>
      </c>
      <c r="E103" s="4" t="s">
        <v>69</v>
      </c>
      <c r="F103" s="14" t="s">
        <v>157</v>
      </c>
    </row>
    <row r="104" spans="1:11" ht="15" customHeight="1" x14ac:dyDescent="0.3">
      <c r="A104" t="s">
        <v>158</v>
      </c>
      <c r="B104" s="4">
        <v>2011</v>
      </c>
      <c r="C104" s="4" t="s">
        <v>2211</v>
      </c>
      <c r="D104" s="4" t="str">
        <f t="shared" si="2"/>
        <v>2011</v>
      </c>
      <c r="E104" s="4" t="s">
        <v>42</v>
      </c>
      <c r="F104" s="14" t="s">
        <v>2986</v>
      </c>
    </row>
    <row r="105" spans="1:11" ht="15" customHeight="1" x14ac:dyDescent="0.3">
      <c r="A105" t="s">
        <v>158</v>
      </c>
      <c r="B105" s="4">
        <v>2013</v>
      </c>
      <c r="C105" s="4" t="s">
        <v>2212</v>
      </c>
      <c r="D105" s="4" t="str">
        <f t="shared" si="2"/>
        <v>2013</v>
      </c>
      <c r="E105" s="4" t="s">
        <v>2102</v>
      </c>
      <c r="F105" t="s">
        <v>3189</v>
      </c>
    </row>
    <row r="106" spans="1:11" ht="15" customHeight="1" x14ac:dyDescent="0.3">
      <c r="A106" t="s">
        <v>158</v>
      </c>
      <c r="B106" s="4">
        <v>2014</v>
      </c>
      <c r="C106" s="4" t="s">
        <v>2213</v>
      </c>
      <c r="D106" s="4" t="str">
        <f t="shared" si="2"/>
        <v>2014</v>
      </c>
      <c r="E106" s="4" t="s">
        <v>2104</v>
      </c>
      <c r="F106" t="s">
        <v>3171</v>
      </c>
    </row>
    <row r="107" spans="1:11" ht="15" customHeight="1" x14ac:dyDescent="0.3">
      <c r="A107" t="s">
        <v>2936</v>
      </c>
      <c r="B107" s="4">
        <v>2012</v>
      </c>
      <c r="C107" s="4" t="s">
        <v>2937</v>
      </c>
      <c r="D107" s="4" t="str">
        <f t="shared" si="2"/>
        <v>2012</v>
      </c>
      <c r="E107" s="4" t="s">
        <v>2101</v>
      </c>
      <c r="F107" t="s">
        <v>3182</v>
      </c>
    </row>
    <row r="108" spans="1:11" ht="15" customHeight="1" x14ac:dyDescent="0.3">
      <c r="A108" t="s">
        <v>159</v>
      </c>
      <c r="B108" s="4">
        <v>1989</v>
      </c>
      <c r="C108" s="4" t="s">
        <v>2214</v>
      </c>
      <c r="D108" s="4" t="str">
        <f t="shared" si="2"/>
        <v>1989</v>
      </c>
      <c r="E108" s="4" t="s">
        <v>94</v>
      </c>
      <c r="F108" s="14" t="s">
        <v>160</v>
      </c>
    </row>
    <row r="109" spans="1:11" ht="15" customHeight="1" x14ac:dyDescent="0.3">
      <c r="A109" t="s">
        <v>161</v>
      </c>
      <c r="B109" s="4">
        <v>1997</v>
      </c>
      <c r="C109" s="4" t="s">
        <v>2215</v>
      </c>
      <c r="D109" s="4" t="str">
        <f t="shared" si="2"/>
        <v>1997</v>
      </c>
      <c r="E109" s="4" t="s">
        <v>162</v>
      </c>
      <c r="F109" s="14" t="s">
        <v>2987</v>
      </c>
      <c r="I109" s="3"/>
      <c r="J109" s="3"/>
      <c r="K109" s="3"/>
    </row>
    <row r="110" spans="1:11" ht="15" customHeight="1" x14ac:dyDescent="0.3">
      <c r="A110" t="s">
        <v>163</v>
      </c>
      <c r="B110" s="4" t="s">
        <v>164</v>
      </c>
      <c r="C110" s="4" t="s">
        <v>2217</v>
      </c>
      <c r="D110" s="4" t="str">
        <f t="shared" si="2"/>
        <v>1996</v>
      </c>
      <c r="E110" s="4" t="s">
        <v>165</v>
      </c>
      <c r="F110" s="14" t="s">
        <v>2990</v>
      </c>
      <c r="G110" s="3"/>
      <c r="H110" s="3"/>
    </row>
    <row r="111" spans="1:11" ht="15" customHeight="1" x14ac:dyDescent="0.3">
      <c r="A111" t="s">
        <v>163</v>
      </c>
      <c r="B111" s="4" t="s">
        <v>166</v>
      </c>
      <c r="C111" s="4" t="s">
        <v>2218</v>
      </c>
      <c r="D111" s="4" t="str">
        <f t="shared" si="2"/>
        <v>1996</v>
      </c>
      <c r="E111" s="4" t="s">
        <v>167</v>
      </c>
      <c r="F111" s="14" t="s">
        <v>2989</v>
      </c>
    </row>
    <row r="112" spans="1:11" ht="15" customHeight="1" x14ac:dyDescent="0.3">
      <c r="A112" t="s">
        <v>163</v>
      </c>
      <c r="B112" s="4">
        <v>1997</v>
      </c>
      <c r="C112" s="4" t="s">
        <v>2216</v>
      </c>
      <c r="D112" s="4" t="str">
        <f t="shared" si="2"/>
        <v>1997</v>
      </c>
      <c r="E112" s="4" t="s">
        <v>162</v>
      </c>
      <c r="F112" s="14" t="s">
        <v>2988</v>
      </c>
    </row>
    <row r="113" spans="1:7" ht="15" customHeight="1" x14ac:dyDescent="0.3">
      <c r="A113" t="s">
        <v>168</v>
      </c>
      <c r="B113" s="4">
        <v>2009</v>
      </c>
      <c r="C113" s="4" t="s">
        <v>2219</v>
      </c>
      <c r="D113" s="4" t="str">
        <f t="shared" si="2"/>
        <v>2009</v>
      </c>
      <c r="E113" s="4" t="s">
        <v>169</v>
      </c>
      <c r="F113" s="14" t="s">
        <v>3022</v>
      </c>
    </row>
    <row r="114" spans="1:7" ht="15" customHeight="1" x14ac:dyDescent="0.3">
      <c r="A114" t="s">
        <v>2049</v>
      </c>
      <c r="B114" s="4">
        <v>2013</v>
      </c>
      <c r="C114" s="4" t="s">
        <v>2220</v>
      </c>
      <c r="D114" s="4" t="str">
        <f t="shared" si="2"/>
        <v>2013</v>
      </c>
      <c r="E114" s="4" t="s">
        <v>2113</v>
      </c>
      <c r="F114" t="s">
        <v>3196</v>
      </c>
    </row>
    <row r="115" spans="1:7" ht="15" customHeight="1" x14ac:dyDescent="0.3">
      <c r="A115" t="s">
        <v>170</v>
      </c>
      <c r="B115" s="4">
        <v>1988</v>
      </c>
      <c r="C115" s="4" t="s">
        <v>2221</v>
      </c>
      <c r="D115" s="4" t="str">
        <f t="shared" si="2"/>
        <v>1988</v>
      </c>
      <c r="E115" s="4" t="s">
        <v>66</v>
      </c>
      <c r="F115" s="14" t="s">
        <v>171</v>
      </c>
    </row>
    <row r="116" spans="1:7" ht="15" customHeight="1" x14ac:dyDescent="0.3">
      <c r="A116" t="s">
        <v>2099</v>
      </c>
      <c r="B116" s="4">
        <v>2019</v>
      </c>
      <c r="C116" s="4" t="s">
        <v>2222</v>
      </c>
      <c r="D116" s="4" t="str">
        <f t="shared" si="2"/>
        <v>2019</v>
      </c>
      <c r="E116" s="4" t="s">
        <v>2110</v>
      </c>
      <c r="F116" t="s">
        <v>3150</v>
      </c>
    </row>
    <row r="117" spans="1:7" ht="15" customHeight="1" x14ac:dyDescent="0.3">
      <c r="A117" t="s">
        <v>172</v>
      </c>
      <c r="B117" s="4">
        <v>2009</v>
      </c>
      <c r="C117" s="4" t="s">
        <v>2223</v>
      </c>
      <c r="D117" s="4" t="str">
        <f t="shared" si="2"/>
        <v>2009</v>
      </c>
      <c r="E117" s="4" t="s">
        <v>173</v>
      </c>
      <c r="F117" s="14" t="s">
        <v>174</v>
      </c>
    </row>
    <row r="118" spans="1:7" ht="15" customHeight="1" x14ac:dyDescent="0.3">
      <c r="A118" t="s">
        <v>175</v>
      </c>
      <c r="B118" s="4">
        <v>2000</v>
      </c>
      <c r="C118" s="4" t="s">
        <v>2224</v>
      </c>
      <c r="D118" s="4" t="str">
        <f t="shared" si="2"/>
        <v>2000</v>
      </c>
      <c r="E118" s="4" t="s">
        <v>22</v>
      </c>
      <c r="F118" s="14" t="s">
        <v>2991</v>
      </c>
    </row>
    <row r="119" spans="1:7" ht="15" customHeight="1" x14ac:dyDescent="0.3">
      <c r="A119" t="s">
        <v>176</v>
      </c>
      <c r="B119" s="4">
        <v>1987</v>
      </c>
      <c r="C119" s="4" t="s">
        <v>2225</v>
      </c>
      <c r="D119" s="4" t="str">
        <f t="shared" si="2"/>
        <v>1987</v>
      </c>
      <c r="E119" s="4" t="s">
        <v>122</v>
      </c>
      <c r="F119" s="14" t="s">
        <v>3230</v>
      </c>
    </row>
    <row r="120" spans="1:7" ht="15" customHeight="1" x14ac:dyDescent="0.3">
      <c r="A120" t="s">
        <v>177</v>
      </c>
      <c r="B120" s="4">
        <v>2011</v>
      </c>
      <c r="C120" s="4" t="s">
        <v>2226</v>
      </c>
      <c r="D120" s="4" t="str">
        <f t="shared" si="2"/>
        <v>2011</v>
      </c>
      <c r="E120" s="4" t="s">
        <v>75</v>
      </c>
      <c r="F120" s="14" t="s">
        <v>2992</v>
      </c>
    </row>
    <row r="121" spans="1:7" ht="15" customHeight="1" x14ac:dyDescent="0.3">
      <c r="A121" t="s">
        <v>178</v>
      </c>
      <c r="B121" s="4">
        <v>1997</v>
      </c>
      <c r="C121" s="4" t="s">
        <v>2227</v>
      </c>
      <c r="D121" s="4" t="str">
        <f t="shared" si="2"/>
        <v>1997</v>
      </c>
      <c r="E121" s="4" t="s">
        <v>179</v>
      </c>
      <c r="F121" s="14" t="s">
        <v>2993</v>
      </c>
    </row>
    <row r="122" spans="1:7" ht="15" customHeight="1" x14ac:dyDescent="0.3">
      <c r="A122" t="s">
        <v>180</v>
      </c>
      <c r="B122" s="4">
        <v>1989</v>
      </c>
      <c r="C122" s="4" t="s">
        <v>2228</v>
      </c>
      <c r="D122" s="4" t="str">
        <f t="shared" si="2"/>
        <v>1989</v>
      </c>
      <c r="E122" s="4" t="s">
        <v>94</v>
      </c>
      <c r="F122" s="14" t="s">
        <v>2994</v>
      </c>
    </row>
    <row r="123" spans="1:7" ht="15" customHeight="1" x14ac:dyDescent="0.3">
      <c r="A123" t="s">
        <v>180</v>
      </c>
      <c r="B123" s="4" t="s">
        <v>181</v>
      </c>
      <c r="C123" s="4" t="s">
        <v>2229</v>
      </c>
      <c r="D123" s="4" t="str">
        <f t="shared" si="2"/>
        <v>1991</v>
      </c>
      <c r="E123" s="4" t="s">
        <v>40</v>
      </c>
      <c r="F123" s="14" t="s">
        <v>182</v>
      </c>
    </row>
    <row r="124" spans="1:7" ht="15" customHeight="1" x14ac:dyDescent="0.3">
      <c r="A124" t="s">
        <v>180</v>
      </c>
      <c r="B124" s="4" t="s">
        <v>183</v>
      </c>
      <c r="C124" s="4" t="s">
        <v>2230</v>
      </c>
      <c r="D124" s="4" t="str">
        <f t="shared" si="2"/>
        <v>1991</v>
      </c>
      <c r="E124" s="4" t="s">
        <v>184</v>
      </c>
      <c r="F124" s="14" t="s">
        <v>185</v>
      </c>
    </row>
    <row r="125" spans="1:7" ht="15" customHeight="1" x14ac:dyDescent="0.3">
      <c r="A125" t="s">
        <v>186</v>
      </c>
      <c r="B125" s="4" t="s">
        <v>31</v>
      </c>
      <c r="C125" s="4" t="s">
        <v>2234</v>
      </c>
      <c r="D125" s="4" t="str">
        <f t="shared" si="2"/>
        <v>2004</v>
      </c>
      <c r="E125" s="4" t="s">
        <v>32</v>
      </c>
      <c r="F125" s="14" t="s">
        <v>2995</v>
      </c>
    </row>
    <row r="126" spans="1:7" ht="15" customHeight="1" x14ac:dyDescent="0.3">
      <c r="A126" t="s">
        <v>186</v>
      </c>
      <c r="B126" s="4" t="s">
        <v>34</v>
      </c>
      <c r="C126" s="4" t="s">
        <v>2235</v>
      </c>
      <c r="D126" s="4" t="str">
        <f t="shared" si="2"/>
        <v>2004</v>
      </c>
      <c r="E126" s="4" t="s">
        <v>187</v>
      </c>
      <c r="F126" s="14" t="s">
        <v>188</v>
      </c>
      <c r="G126" s="2"/>
    </row>
    <row r="127" spans="1:7" ht="15" customHeight="1" x14ac:dyDescent="0.3">
      <c r="A127" t="s">
        <v>186</v>
      </c>
      <c r="B127" s="4">
        <v>2006</v>
      </c>
      <c r="C127" s="4" t="s">
        <v>2231</v>
      </c>
      <c r="D127" s="4" t="str">
        <f t="shared" si="2"/>
        <v>2006</v>
      </c>
      <c r="E127" s="4" t="s">
        <v>189</v>
      </c>
      <c r="F127" s="14" t="s">
        <v>190</v>
      </c>
    </row>
    <row r="128" spans="1:7" ht="15" customHeight="1" x14ac:dyDescent="0.3">
      <c r="A128" t="s">
        <v>186</v>
      </c>
      <c r="B128" s="4">
        <v>2010</v>
      </c>
      <c r="C128" s="4" t="s">
        <v>2232</v>
      </c>
      <c r="D128" s="4" t="str">
        <f t="shared" si="2"/>
        <v>2010</v>
      </c>
      <c r="E128" s="4" t="s">
        <v>115</v>
      </c>
      <c r="F128" s="14" t="s">
        <v>3474</v>
      </c>
    </row>
    <row r="129" spans="1:13" ht="15" customHeight="1" x14ac:dyDescent="0.3">
      <c r="A129" t="s">
        <v>186</v>
      </c>
      <c r="B129" s="4">
        <v>2013</v>
      </c>
      <c r="C129" s="4" t="s">
        <v>2233</v>
      </c>
      <c r="D129" s="4" t="str">
        <f t="shared" si="2"/>
        <v>2013</v>
      </c>
      <c r="E129" s="4" t="s">
        <v>1918</v>
      </c>
      <c r="F129" t="s">
        <v>3645</v>
      </c>
    </row>
    <row r="130" spans="1:13" ht="15" customHeight="1" x14ac:dyDescent="0.3">
      <c r="A130" t="s">
        <v>191</v>
      </c>
      <c r="B130" s="4">
        <v>1986</v>
      </c>
      <c r="C130" s="4" t="s">
        <v>2236</v>
      </c>
      <c r="D130" s="4" t="str">
        <f t="shared" si="2"/>
        <v>1986</v>
      </c>
      <c r="E130" s="4" t="s">
        <v>7</v>
      </c>
      <c r="F130" s="14" t="s">
        <v>192</v>
      </c>
    </row>
    <row r="131" spans="1:13" ht="15" customHeight="1" x14ac:dyDescent="0.3">
      <c r="A131" t="s">
        <v>191</v>
      </c>
      <c r="B131" s="4">
        <v>1987</v>
      </c>
      <c r="C131" s="4" t="s">
        <v>2237</v>
      </c>
      <c r="D131" s="4" t="str">
        <f t="shared" ref="D131:D194" si="3">LEFT(B131,4)</f>
        <v>1987</v>
      </c>
      <c r="E131" s="4" t="s">
        <v>193</v>
      </c>
      <c r="F131" s="14" t="s">
        <v>3225</v>
      </c>
    </row>
    <row r="132" spans="1:13" ht="15" customHeight="1" x14ac:dyDescent="0.3">
      <c r="A132" t="s">
        <v>191</v>
      </c>
      <c r="B132" s="4" t="s">
        <v>68</v>
      </c>
      <c r="C132" s="4" t="s">
        <v>2241</v>
      </c>
      <c r="D132" s="4" t="str">
        <f t="shared" si="3"/>
        <v>1989</v>
      </c>
      <c r="E132" s="4" t="s">
        <v>94</v>
      </c>
      <c r="F132" s="14" t="s">
        <v>3023</v>
      </c>
      <c r="I132" s="1"/>
      <c r="J132" s="1"/>
      <c r="K132" s="1"/>
      <c r="L132" s="1"/>
      <c r="M132" s="1"/>
    </row>
    <row r="133" spans="1:13" ht="15" customHeight="1" x14ac:dyDescent="0.3">
      <c r="A133" t="s">
        <v>191</v>
      </c>
      <c r="B133" s="4" t="s">
        <v>71</v>
      </c>
      <c r="C133" s="4" t="s">
        <v>2242</v>
      </c>
      <c r="D133" s="4" t="str">
        <f t="shared" si="3"/>
        <v>1989</v>
      </c>
      <c r="E133" s="4" t="s">
        <v>69</v>
      </c>
      <c r="F133" s="14" t="s">
        <v>3024</v>
      </c>
      <c r="G133" s="1"/>
      <c r="H133" s="1"/>
    </row>
    <row r="134" spans="1:13" ht="15" customHeight="1" x14ac:dyDescent="0.3">
      <c r="A134" t="s">
        <v>191</v>
      </c>
      <c r="B134" s="4" t="s">
        <v>194</v>
      </c>
      <c r="C134" s="4" t="s">
        <v>2243</v>
      </c>
      <c r="D134" s="4" t="str">
        <f t="shared" si="3"/>
        <v>1989</v>
      </c>
      <c r="E134" s="4" t="s">
        <v>74</v>
      </c>
      <c r="F134" s="14" t="s">
        <v>3079</v>
      </c>
    </row>
    <row r="135" spans="1:13" ht="15" customHeight="1" x14ac:dyDescent="0.3">
      <c r="A135" t="s">
        <v>191</v>
      </c>
      <c r="B135" s="4" t="s">
        <v>195</v>
      </c>
      <c r="C135" s="4" t="s">
        <v>2244</v>
      </c>
      <c r="D135" s="4" t="str">
        <f t="shared" si="3"/>
        <v>1989</v>
      </c>
      <c r="E135" s="4" t="s">
        <v>72</v>
      </c>
      <c r="F135" s="14" t="s">
        <v>3025</v>
      </c>
    </row>
    <row r="136" spans="1:13" ht="15" customHeight="1" x14ac:dyDescent="0.3">
      <c r="A136" t="s">
        <v>191</v>
      </c>
      <c r="B136" s="4">
        <v>1990</v>
      </c>
      <c r="C136" s="4" t="s">
        <v>2238</v>
      </c>
      <c r="D136" s="4" t="str">
        <f t="shared" si="3"/>
        <v>1990</v>
      </c>
      <c r="E136" s="4" t="s">
        <v>196</v>
      </c>
      <c r="F136" s="14" t="s">
        <v>2996</v>
      </c>
    </row>
    <row r="137" spans="1:13" ht="15" customHeight="1" x14ac:dyDescent="0.3">
      <c r="A137" t="s">
        <v>191</v>
      </c>
      <c r="B137" s="4" t="s">
        <v>181</v>
      </c>
      <c r="C137" s="4" t="s">
        <v>2245</v>
      </c>
      <c r="D137" s="4" t="str">
        <f t="shared" si="3"/>
        <v>1991</v>
      </c>
      <c r="E137" s="4" t="s">
        <v>40</v>
      </c>
      <c r="F137" s="14" t="s">
        <v>3080</v>
      </c>
    </row>
    <row r="138" spans="1:13" ht="15" customHeight="1" x14ac:dyDescent="0.3">
      <c r="A138" t="s">
        <v>191</v>
      </c>
      <c r="B138" s="4" t="s">
        <v>183</v>
      </c>
      <c r="C138" s="4" t="s">
        <v>2246</v>
      </c>
      <c r="D138" s="4" t="str">
        <f t="shared" si="3"/>
        <v>1991</v>
      </c>
      <c r="E138" s="4" t="s">
        <v>4</v>
      </c>
      <c r="F138" s="14" t="s">
        <v>3081</v>
      </c>
    </row>
    <row r="139" spans="1:13" ht="15" customHeight="1" x14ac:dyDescent="0.3">
      <c r="A139" t="s">
        <v>191</v>
      </c>
      <c r="B139" s="4" t="s">
        <v>131</v>
      </c>
      <c r="C139" s="4" t="s">
        <v>2247</v>
      </c>
      <c r="D139" s="4" t="str">
        <f t="shared" si="3"/>
        <v>1992</v>
      </c>
      <c r="E139" s="4" t="s">
        <v>96</v>
      </c>
      <c r="F139" s="14" t="s">
        <v>3026</v>
      </c>
    </row>
    <row r="140" spans="1:13" ht="15" customHeight="1" x14ac:dyDescent="0.3">
      <c r="A140" t="s">
        <v>191</v>
      </c>
      <c r="B140" s="4" t="s">
        <v>133</v>
      </c>
      <c r="C140" s="4" t="s">
        <v>2248</v>
      </c>
      <c r="D140" s="4" t="str">
        <f t="shared" si="3"/>
        <v>1992</v>
      </c>
      <c r="E140" s="4" t="s">
        <v>134</v>
      </c>
      <c r="F140" s="14" t="s">
        <v>3027</v>
      </c>
    </row>
    <row r="141" spans="1:13" ht="15" customHeight="1" x14ac:dyDescent="0.3">
      <c r="A141" t="s">
        <v>191</v>
      </c>
      <c r="B141" s="4" t="s">
        <v>197</v>
      </c>
      <c r="C141" s="4" t="s">
        <v>2249</v>
      </c>
      <c r="D141" s="4" t="str">
        <f t="shared" si="3"/>
        <v>1993</v>
      </c>
      <c r="E141" s="4" t="s">
        <v>198</v>
      </c>
      <c r="F141" s="14" t="s">
        <v>3082</v>
      </c>
    </row>
    <row r="142" spans="1:13" ht="15" customHeight="1" x14ac:dyDescent="0.3">
      <c r="A142" t="s">
        <v>191</v>
      </c>
      <c r="B142" s="4" t="s">
        <v>199</v>
      </c>
      <c r="C142" s="4" t="s">
        <v>2250</v>
      </c>
      <c r="D142" s="4" t="str">
        <f t="shared" si="3"/>
        <v>1993</v>
      </c>
      <c r="E142" s="4" t="s">
        <v>98</v>
      </c>
      <c r="F142" s="14" t="s">
        <v>200</v>
      </c>
    </row>
    <row r="143" spans="1:13" ht="15" customHeight="1" x14ac:dyDescent="0.3">
      <c r="A143" t="s">
        <v>191</v>
      </c>
      <c r="B143" s="4" t="s">
        <v>201</v>
      </c>
      <c r="C143" s="4" t="s">
        <v>2251</v>
      </c>
      <c r="D143" s="4" t="str">
        <f t="shared" si="3"/>
        <v>1995</v>
      </c>
      <c r="E143" s="4" t="s">
        <v>202</v>
      </c>
      <c r="F143" s="14" t="s">
        <v>3028</v>
      </c>
    </row>
    <row r="144" spans="1:13" ht="15" customHeight="1" x14ac:dyDescent="0.3">
      <c r="A144" t="s">
        <v>191</v>
      </c>
      <c r="B144" s="4" t="s">
        <v>203</v>
      </c>
      <c r="C144" s="4" t="s">
        <v>2252</v>
      </c>
      <c r="D144" s="4" t="str">
        <f t="shared" si="3"/>
        <v>1995</v>
      </c>
      <c r="E144" s="4" t="s">
        <v>204</v>
      </c>
      <c r="F144" s="14" t="s">
        <v>3029</v>
      </c>
    </row>
    <row r="145" spans="1:6" ht="15" customHeight="1" x14ac:dyDescent="0.3">
      <c r="A145" t="s">
        <v>191</v>
      </c>
      <c r="B145" s="4">
        <v>1996</v>
      </c>
      <c r="C145" s="4" t="s">
        <v>2239</v>
      </c>
      <c r="D145" s="4" t="str">
        <f t="shared" si="3"/>
        <v>1996</v>
      </c>
      <c r="E145" s="4" t="s">
        <v>167</v>
      </c>
      <c r="F145" s="14" t="s">
        <v>2997</v>
      </c>
    </row>
    <row r="146" spans="1:6" ht="15" customHeight="1" x14ac:dyDescent="0.3">
      <c r="A146" t="s">
        <v>191</v>
      </c>
      <c r="B146" s="4">
        <v>2002</v>
      </c>
      <c r="C146" s="4" t="s">
        <v>2240</v>
      </c>
      <c r="D146" s="4" t="str">
        <f t="shared" si="3"/>
        <v>2002</v>
      </c>
      <c r="E146" s="4" t="s">
        <v>117</v>
      </c>
      <c r="F146" s="14" t="s">
        <v>205</v>
      </c>
    </row>
    <row r="147" spans="1:6" ht="15" customHeight="1" x14ac:dyDescent="0.3">
      <c r="A147" t="s">
        <v>206</v>
      </c>
      <c r="B147" s="4">
        <v>2007</v>
      </c>
      <c r="C147" s="4" t="s">
        <v>2253</v>
      </c>
      <c r="D147" s="4" t="str">
        <f t="shared" si="3"/>
        <v>2007</v>
      </c>
      <c r="E147" s="4" t="s">
        <v>84</v>
      </c>
      <c r="F147" s="14" t="s">
        <v>207</v>
      </c>
    </row>
    <row r="148" spans="1:6" ht="15" customHeight="1" x14ac:dyDescent="0.3">
      <c r="A148" t="s">
        <v>208</v>
      </c>
      <c r="B148" s="4" t="s">
        <v>83</v>
      </c>
      <c r="C148" s="4" t="s">
        <v>2254</v>
      </c>
      <c r="D148" s="4" t="str">
        <f t="shared" si="3"/>
        <v>2007</v>
      </c>
      <c r="E148" s="4" t="s">
        <v>84</v>
      </c>
      <c r="F148" s="14" t="s">
        <v>209</v>
      </c>
    </row>
    <row r="149" spans="1:6" ht="15" customHeight="1" x14ac:dyDescent="0.3">
      <c r="A149" t="s">
        <v>208</v>
      </c>
      <c r="B149" s="4" t="s">
        <v>86</v>
      </c>
      <c r="C149" s="4" t="s">
        <v>2255</v>
      </c>
      <c r="D149" s="4" t="str">
        <f t="shared" si="3"/>
        <v>2007</v>
      </c>
      <c r="E149" s="4" t="s">
        <v>84</v>
      </c>
      <c r="F149" s="14" t="s">
        <v>210</v>
      </c>
    </row>
    <row r="150" spans="1:6" ht="15" customHeight="1" x14ac:dyDescent="0.3">
      <c r="A150" t="s">
        <v>2080</v>
      </c>
      <c r="B150" s="4">
        <v>2016</v>
      </c>
      <c r="C150" s="4" t="s">
        <v>2256</v>
      </c>
      <c r="D150" s="4" t="str">
        <f t="shared" si="3"/>
        <v>2016</v>
      </c>
      <c r="E150" s="4" t="s">
        <v>2108</v>
      </c>
      <c r="F150" t="s">
        <v>3158</v>
      </c>
    </row>
    <row r="151" spans="1:6" ht="15" customHeight="1" x14ac:dyDescent="0.3">
      <c r="A151" t="s">
        <v>211</v>
      </c>
      <c r="B151" s="4">
        <v>2005</v>
      </c>
      <c r="C151" s="4" t="s">
        <v>2257</v>
      </c>
      <c r="D151" s="4" t="str">
        <f t="shared" si="3"/>
        <v>2005</v>
      </c>
      <c r="E151" s="4" t="s">
        <v>212</v>
      </c>
      <c r="F151" s="14" t="s">
        <v>3030</v>
      </c>
    </row>
    <row r="152" spans="1:6" ht="15" customHeight="1" x14ac:dyDescent="0.3">
      <c r="A152" t="s">
        <v>213</v>
      </c>
      <c r="B152" s="4">
        <v>1996</v>
      </c>
      <c r="C152" s="4" t="s">
        <v>2258</v>
      </c>
      <c r="D152" s="4" t="str">
        <f t="shared" si="3"/>
        <v>1996</v>
      </c>
      <c r="E152" s="4" t="s">
        <v>167</v>
      </c>
      <c r="F152" s="14" t="s">
        <v>214</v>
      </c>
    </row>
    <row r="153" spans="1:6" ht="15" customHeight="1" x14ac:dyDescent="0.3">
      <c r="A153" t="s">
        <v>215</v>
      </c>
      <c r="B153" s="4">
        <v>2002</v>
      </c>
      <c r="C153" s="4" t="s">
        <v>2259</v>
      </c>
      <c r="D153" s="4" t="str">
        <f t="shared" si="3"/>
        <v>2002</v>
      </c>
      <c r="E153" s="4" t="s">
        <v>48</v>
      </c>
      <c r="F153" s="14" t="s">
        <v>3083</v>
      </c>
    </row>
    <row r="154" spans="1:6" ht="15" customHeight="1" x14ac:dyDescent="0.3">
      <c r="A154" t="s">
        <v>216</v>
      </c>
      <c r="B154" s="4">
        <v>2009</v>
      </c>
      <c r="C154" s="4" t="s">
        <v>2260</v>
      </c>
      <c r="D154" s="4" t="str">
        <f t="shared" si="3"/>
        <v>2009</v>
      </c>
      <c r="E154" s="4" t="s">
        <v>173</v>
      </c>
      <c r="F154" s="14" t="s">
        <v>3031</v>
      </c>
    </row>
    <row r="155" spans="1:6" ht="15" customHeight="1" x14ac:dyDescent="0.3">
      <c r="A155" t="s">
        <v>217</v>
      </c>
      <c r="B155" s="4">
        <v>2006</v>
      </c>
      <c r="C155" s="4" t="s">
        <v>2261</v>
      </c>
      <c r="D155" s="4" t="str">
        <f t="shared" si="3"/>
        <v>2006</v>
      </c>
      <c r="E155" s="4" t="s">
        <v>81</v>
      </c>
      <c r="F155" s="14" t="s">
        <v>3244</v>
      </c>
    </row>
    <row r="156" spans="1:6" ht="15" customHeight="1" x14ac:dyDescent="0.3">
      <c r="A156" t="s">
        <v>218</v>
      </c>
      <c r="B156" s="4">
        <v>2011</v>
      </c>
      <c r="C156" s="4" t="s">
        <v>2262</v>
      </c>
      <c r="D156" s="4" t="str">
        <f t="shared" si="3"/>
        <v>2011</v>
      </c>
      <c r="E156" s="4" t="s">
        <v>75</v>
      </c>
      <c r="F156" s="14" t="s">
        <v>3179</v>
      </c>
    </row>
    <row r="157" spans="1:6" ht="15" customHeight="1" x14ac:dyDescent="0.3">
      <c r="A157" t="s">
        <v>219</v>
      </c>
      <c r="B157" s="4">
        <v>1996</v>
      </c>
      <c r="C157" s="4" t="s">
        <v>2263</v>
      </c>
      <c r="D157" s="4" t="str">
        <f t="shared" si="3"/>
        <v>1996</v>
      </c>
      <c r="E157" s="4" t="s">
        <v>165</v>
      </c>
      <c r="F157" s="14" t="s">
        <v>3245</v>
      </c>
    </row>
    <row r="158" spans="1:6" ht="15" customHeight="1" x14ac:dyDescent="0.3">
      <c r="A158" t="s">
        <v>220</v>
      </c>
      <c r="B158" s="4">
        <v>1987</v>
      </c>
      <c r="C158" s="4" t="s">
        <v>2264</v>
      </c>
      <c r="D158" s="4" t="str">
        <f t="shared" si="3"/>
        <v>1987</v>
      </c>
      <c r="E158" s="4" t="s">
        <v>122</v>
      </c>
      <c r="F158" s="14" t="s">
        <v>221</v>
      </c>
    </row>
    <row r="159" spans="1:6" ht="15" customHeight="1" x14ac:dyDescent="0.3">
      <c r="A159" t="s">
        <v>222</v>
      </c>
      <c r="B159" s="4">
        <v>2000</v>
      </c>
      <c r="C159" s="4" t="s">
        <v>2265</v>
      </c>
      <c r="D159" s="4" t="str">
        <f t="shared" si="3"/>
        <v>2000</v>
      </c>
      <c r="E159" s="4" t="s">
        <v>223</v>
      </c>
      <c r="F159" s="14" t="s">
        <v>3246</v>
      </c>
    </row>
    <row r="160" spans="1:6" ht="15" customHeight="1" x14ac:dyDescent="0.3">
      <c r="A160" t="s">
        <v>222</v>
      </c>
      <c r="B160" s="4">
        <v>2006</v>
      </c>
      <c r="C160" s="4" t="s">
        <v>2266</v>
      </c>
      <c r="D160" s="4" t="str">
        <f t="shared" si="3"/>
        <v>2006</v>
      </c>
      <c r="E160" s="4" t="s">
        <v>107</v>
      </c>
      <c r="F160" s="14" t="s">
        <v>3247</v>
      </c>
    </row>
    <row r="161" spans="1:11" ht="15" customHeight="1" x14ac:dyDescent="0.3">
      <c r="A161" t="s">
        <v>224</v>
      </c>
      <c r="B161" s="4">
        <v>2000</v>
      </c>
      <c r="C161" s="4" t="s">
        <v>2267</v>
      </c>
      <c r="D161" s="4" t="str">
        <f t="shared" si="3"/>
        <v>2000</v>
      </c>
      <c r="E161" s="4" t="s">
        <v>223</v>
      </c>
      <c r="F161" s="14" t="s">
        <v>225</v>
      </c>
    </row>
    <row r="162" spans="1:11" ht="15" customHeight="1" x14ac:dyDescent="0.3">
      <c r="A162" t="s">
        <v>224</v>
      </c>
      <c r="B162" s="4" t="s">
        <v>23</v>
      </c>
      <c r="C162" s="4" t="s">
        <v>2270</v>
      </c>
      <c r="D162" s="4" t="str">
        <f t="shared" si="3"/>
        <v>2001</v>
      </c>
      <c r="E162" s="4" t="s">
        <v>24</v>
      </c>
      <c r="F162" s="14" t="s">
        <v>226</v>
      </c>
    </row>
    <row r="163" spans="1:11" ht="15" customHeight="1" x14ac:dyDescent="0.3">
      <c r="A163" t="s">
        <v>224</v>
      </c>
      <c r="B163" s="4" t="s">
        <v>26</v>
      </c>
      <c r="C163" s="4" t="s">
        <v>2271</v>
      </c>
      <c r="D163" s="4" t="str">
        <f t="shared" si="3"/>
        <v>2001</v>
      </c>
      <c r="E163" s="4" t="s">
        <v>27</v>
      </c>
      <c r="F163" s="14" t="s">
        <v>3248</v>
      </c>
    </row>
    <row r="164" spans="1:11" ht="15" customHeight="1" x14ac:dyDescent="0.3">
      <c r="A164" t="s">
        <v>224</v>
      </c>
      <c r="B164" s="4">
        <v>2002</v>
      </c>
      <c r="C164" s="4" t="s">
        <v>2268</v>
      </c>
      <c r="D164" s="4" t="str">
        <f t="shared" si="3"/>
        <v>2002</v>
      </c>
      <c r="E164" s="4" t="s">
        <v>227</v>
      </c>
      <c r="F164" s="14" t="s">
        <v>3249</v>
      </c>
    </row>
    <row r="165" spans="1:11" ht="15" customHeight="1" x14ac:dyDescent="0.3">
      <c r="A165" t="s">
        <v>224</v>
      </c>
      <c r="B165" s="4">
        <v>2006</v>
      </c>
      <c r="C165" s="4" t="s">
        <v>2269</v>
      </c>
      <c r="D165" s="4" t="str">
        <f t="shared" si="3"/>
        <v>2006</v>
      </c>
      <c r="E165" s="4" t="s">
        <v>189</v>
      </c>
      <c r="F165" s="14" t="s">
        <v>228</v>
      </c>
    </row>
    <row r="166" spans="1:11" ht="15" customHeight="1" x14ac:dyDescent="0.3">
      <c r="A166" t="s">
        <v>229</v>
      </c>
      <c r="B166" s="4">
        <v>1989</v>
      </c>
      <c r="C166" s="4" t="s">
        <v>2272</v>
      </c>
      <c r="D166" s="4" t="str">
        <f t="shared" si="3"/>
        <v>1989</v>
      </c>
      <c r="E166" s="4" t="s">
        <v>74</v>
      </c>
      <c r="F166" s="14" t="s">
        <v>230</v>
      </c>
    </row>
    <row r="167" spans="1:11" ht="15" customHeight="1" x14ac:dyDescent="0.3">
      <c r="A167" t="s">
        <v>3719</v>
      </c>
      <c r="B167" s="4">
        <v>2024</v>
      </c>
      <c r="C167" s="4" t="s">
        <v>3719</v>
      </c>
      <c r="D167" s="4" t="str">
        <f t="shared" si="3"/>
        <v>2024</v>
      </c>
      <c r="E167" s="4" t="s">
        <v>3605</v>
      </c>
      <c r="F167" t="s">
        <v>3606</v>
      </c>
    </row>
    <row r="168" spans="1:11" ht="15" customHeight="1" x14ac:dyDescent="0.3">
      <c r="A168" s="4" t="s">
        <v>3615</v>
      </c>
      <c r="B168" s="4">
        <v>2024</v>
      </c>
      <c r="C168" s="4" t="s">
        <v>3614</v>
      </c>
      <c r="D168" s="4" t="str">
        <f t="shared" si="3"/>
        <v>2024</v>
      </c>
      <c r="E168" s="4" t="s">
        <v>3613</v>
      </c>
      <c r="F168" t="s">
        <v>3612</v>
      </c>
    </row>
    <row r="169" spans="1:11" ht="15" customHeight="1" x14ac:dyDescent="0.3">
      <c r="A169" t="s">
        <v>234</v>
      </c>
      <c r="B169" s="4">
        <v>1988</v>
      </c>
      <c r="C169" s="4" t="s">
        <v>2273</v>
      </c>
      <c r="D169" s="4" t="str">
        <f t="shared" si="3"/>
        <v>1988</v>
      </c>
      <c r="E169" s="4" t="s">
        <v>128</v>
      </c>
      <c r="F169" s="14" t="s">
        <v>3639</v>
      </c>
    </row>
    <row r="170" spans="1:11" ht="15" customHeight="1" x14ac:dyDescent="0.3">
      <c r="A170" t="s">
        <v>231</v>
      </c>
      <c r="B170" s="4">
        <v>2007</v>
      </c>
      <c r="C170" s="4" t="s">
        <v>2274</v>
      </c>
      <c r="D170" s="4" t="str">
        <f t="shared" si="3"/>
        <v>2007</v>
      </c>
      <c r="E170" s="4" t="s">
        <v>84</v>
      </c>
      <c r="F170" s="14" t="s">
        <v>3533</v>
      </c>
      <c r="I170" s="2"/>
      <c r="J170" s="2"/>
      <c r="K170" s="2"/>
    </row>
    <row r="171" spans="1:11" ht="15" customHeight="1" x14ac:dyDescent="0.3">
      <c r="A171" t="s">
        <v>232</v>
      </c>
      <c r="B171" s="4">
        <v>2002</v>
      </c>
      <c r="C171" s="4" t="s">
        <v>2275</v>
      </c>
      <c r="D171" s="4" t="str">
        <f t="shared" si="3"/>
        <v>2002</v>
      </c>
      <c r="E171" s="4" t="s">
        <v>48</v>
      </c>
      <c r="F171" s="14" t="s">
        <v>3250</v>
      </c>
      <c r="G171" s="2"/>
      <c r="H171" s="2"/>
    </row>
    <row r="172" spans="1:11" ht="15" customHeight="1" x14ac:dyDescent="0.3">
      <c r="A172" t="s">
        <v>232</v>
      </c>
      <c r="B172" s="4">
        <v>2003</v>
      </c>
      <c r="C172" s="4" t="s">
        <v>2276</v>
      </c>
      <c r="D172" s="4" t="str">
        <f t="shared" si="3"/>
        <v>2003</v>
      </c>
      <c r="E172" s="4" t="s">
        <v>57</v>
      </c>
      <c r="F172" s="14" t="s">
        <v>3251</v>
      </c>
    </row>
    <row r="173" spans="1:11" ht="15" customHeight="1" x14ac:dyDescent="0.3">
      <c r="A173" t="s">
        <v>233</v>
      </c>
      <c r="B173" s="4">
        <v>2005</v>
      </c>
      <c r="C173" s="4" t="s">
        <v>2277</v>
      </c>
      <c r="D173" s="4" t="str">
        <f t="shared" si="3"/>
        <v>2005</v>
      </c>
      <c r="E173" s="4" t="s">
        <v>212</v>
      </c>
      <c r="F173" s="14" t="s">
        <v>3252</v>
      </c>
    </row>
    <row r="174" spans="1:11" ht="15" customHeight="1" x14ac:dyDescent="0.3">
      <c r="A174" t="s">
        <v>233</v>
      </c>
      <c r="B174" s="4">
        <v>2010</v>
      </c>
      <c r="C174" s="4" t="s">
        <v>2278</v>
      </c>
      <c r="D174" s="4" t="str">
        <f t="shared" si="3"/>
        <v>2010</v>
      </c>
      <c r="E174" s="4" t="s">
        <v>115</v>
      </c>
      <c r="F174" s="14" t="s">
        <v>3503</v>
      </c>
    </row>
    <row r="175" spans="1:11" ht="15" customHeight="1" x14ac:dyDescent="0.3">
      <c r="A175" t="s">
        <v>2050</v>
      </c>
      <c r="B175" s="4">
        <v>2013</v>
      </c>
      <c r="C175" s="4" t="s">
        <v>2279</v>
      </c>
      <c r="D175" s="4" t="str">
        <f t="shared" si="3"/>
        <v>2013</v>
      </c>
      <c r="E175" s="4" t="s">
        <v>2113</v>
      </c>
      <c r="F175" t="s">
        <v>3504</v>
      </c>
    </row>
    <row r="176" spans="1:11" ht="15" customHeight="1" x14ac:dyDescent="0.3">
      <c r="A176" t="s">
        <v>235</v>
      </c>
      <c r="B176" s="4">
        <v>1989</v>
      </c>
      <c r="C176" s="4" t="s">
        <v>2280</v>
      </c>
      <c r="D176" s="4" t="str">
        <f t="shared" si="3"/>
        <v>1989</v>
      </c>
      <c r="E176" s="4" t="s">
        <v>74</v>
      </c>
      <c r="F176" s="14" t="s">
        <v>236</v>
      </c>
    </row>
    <row r="177" spans="1:6" ht="15" customHeight="1" x14ac:dyDescent="0.3">
      <c r="A177" t="s">
        <v>240</v>
      </c>
      <c r="B177" s="4">
        <v>2004</v>
      </c>
      <c r="C177" s="4" t="s">
        <v>2281</v>
      </c>
      <c r="D177" s="4" t="str">
        <f t="shared" si="3"/>
        <v>2004</v>
      </c>
      <c r="E177" s="4" t="s">
        <v>32</v>
      </c>
      <c r="F177" s="14" t="s">
        <v>3253</v>
      </c>
    </row>
    <row r="178" spans="1:6" ht="15" customHeight="1" x14ac:dyDescent="0.3">
      <c r="A178" t="s">
        <v>241</v>
      </c>
      <c r="B178" s="4">
        <v>2007</v>
      </c>
      <c r="C178" s="4" t="s">
        <v>2282</v>
      </c>
      <c r="D178" s="4" t="str">
        <f t="shared" si="3"/>
        <v>2007</v>
      </c>
      <c r="E178" s="4" t="s">
        <v>84</v>
      </c>
      <c r="F178" s="14" t="s">
        <v>242</v>
      </c>
    </row>
    <row r="179" spans="1:6" ht="15" customHeight="1" x14ac:dyDescent="0.3">
      <c r="A179" t="s">
        <v>243</v>
      </c>
      <c r="B179" s="4">
        <v>2007</v>
      </c>
      <c r="C179" s="4" t="s">
        <v>2283</v>
      </c>
      <c r="D179" s="4" t="str">
        <f t="shared" si="3"/>
        <v>2007</v>
      </c>
      <c r="E179" s="4" t="s">
        <v>84</v>
      </c>
      <c r="F179" s="14" t="s">
        <v>244</v>
      </c>
    </row>
    <row r="180" spans="1:6" ht="15" customHeight="1" x14ac:dyDescent="0.3">
      <c r="A180" t="s">
        <v>245</v>
      </c>
      <c r="B180" s="4">
        <v>2010</v>
      </c>
      <c r="C180" s="4" t="s">
        <v>2284</v>
      </c>
      <c r="D180" s="4" t="str">
        <f t="shared" si="3"/>
        <v>2010</v>
      </c>
      <c r="E180" s="4" t="s">
        <v>115</v>
      </c>
      <c r="F180" s="14" t="s">
        <v>3475</v>
      </c>
    </row>
    <row r="181" spans="1:6" ht="15" customHeight="1" x14ac:dyDescent="0.3">
      <c r="A181" t="s">
        <v>237</v>
      </c>
      <c r="B181" s="4">
        <v>2007</v>
      </c>
      <c r="C181" s="4" t="s">
        <v>2285</v>
      </c>
      <c r="D181" s="4" t="str">
        <f t="shared" si="3"/>
        <v>2007</v>
      </c>
      <c r="E181" s="4" t="s">
        <v>238</v>
      </c>
      <c r="F181" s="14" t="s">
        <v>3254</v>
      </c>
    </row>
    <row r="182" spans="1:6" ht="15" customHeight="1" x14ac:dyDescent="0.3">
      <c r="A182" t="s">
        <v>237</v>
      </c>
      <c r="B182" s="4">
        <v>2008</v>
      </c>
      <c r="C182" s="4" t="s">
        <v>2286</v>
      </c>
      <c r="D182" s="4" t="str">
        <f t="shared" si="3"/>
        <v>2008</v>
      </c>
      <c r="E182" s="4" t="s">
        <v>92</v>
      </c>
      <c r="F182" s="14" t="s">
        <v>3505</v>
      </c>
    </row>
    <row r="183" spans="1:6" ht="15" customHeight="1" x14ac:dyDescent="0.3">
      <c r="A183" t="s">
        <v>237</v>
      </c>
      <c r="B183" s="4">
        <v>2012</v>
      </c>
      <c r="C183" s="4" t="s">
        <v>2287</v>
      </c>
      <c r="D183" s="4" t="str">
        <f t="shared" si="3"/>
        <v>2012</v>
      </c>
      <c r="E183" s="4" t="s">
        <v>2112</v>
      </c>
      <c r="F183" t="s">
        <v>3184</v>
      </c>
    </row>
    <row r="184" spans="1:6" ht="15" customHeight="1" x14ac:dyDescent="0.3">
      <c r="A184" t="s">
        <v>239</v>
      </c>
      <c r="B184" s="4">
        <v>2010</v>
      </c>
      <c r="C184" s="4" t="s">
        <v>2288</v>
      </c>
      <c r="D184" s="4" t="str">
        <f t="shared" si="3"/>
        <v>2010</v>
      </c>
      <c r="E184" s="4" t="s">
        <v>113</v>
      </c>
      <c r="F184" s="14" t="s">
        <v>3506</v>
      </c>
    </row>
    <row r="185" spans="1:6" ht="15" customHeight="1" x14ac:dyDescent="0.3">
      <c r="A185" t="s">
        <v>246</v>
      </c>
      <c r="B185" s="4" t="s">
        <v>247</v>
      </c>
      <c r="C185" s="4" t="s">
        <v>2289</v>
      </c>
      <c r="D185" s="4" t="str">
        <f t="shared" si="3"/>
        <v>2009</v>
      </c>
      <c r="E185" s="4" t="s">
        <v>173</v>
      </c>
      <c r="F185" s="14" t="s">
        <v>3507</v>
      </c>
    </row>
    <row r="186" spans="1:6" ht="15" customHeight="1" x14ac:dyDescent="0.3">
      <c r="A186" t="s">
        <v>246</v>
      </c>
      <c r="B186" s="4" t="s">
        <v>248</v>
      </c>
      <c r="C186" s="4" t="s">
        <v>2290</v>
      </c>
      <c r="D186" s="4" t="str">
        <f t="shared" si="3"/>
        <v>2009</v>
      </c>
      <c r="E186" s="4" t="s">
        <v>173</v>
      </c>
      <c r="F186" s="14" t="s">
        <v>3508</v>
      </c>
    </row>
    <row r="187" spans="1:6" ht="15" customHeight="1" x14ac:dyDescent="0.3">
      <c r="A187" t="s">
        <v>249</v>
      </c>
      <c r="B187" s="4">
        <v>1988</v>
      </c>
      <c r="C187" s="4" t="s">
        <v>2291</v>
      </c>
      <c r="D187" s="4" t="str">
        <f t="shared" si="3"/>
        <v>1988</v>
      </c>
      <c r="E187" s="4" t="s">
        <v>103</v>
      </c>
      <c r="F187" s="14" t="s">
        <v>3032</v>
      </c>
    </row>
    <row r="188" spans="1:6" ht="15" customHeight="1" x14ac:dyDescent="0.3">
      <c r="A188" t="s">
        <v>249</v>
      </c>
      <c r="B188" s="4" t="s">
        <v>197</v>
      </c>
      <c r="C188" s="4" t="s">
        <v>2292</v>
      </c>
      <c r="D188" s="4" t="str">
        <f t="shared" si="3"/>
        <v>1993</v>
      </c>
      <c r="E188" s="4" t="s">
        <v>198</v>
      </c>
      <c r="F188" s="14" t="s">
        <v>3033</v>
      </c>
    </row>
    <row r="189" spans="1:6" ht="15" customHeight="1" x14ac:dyDescent="0.3">
      <c r="A189" t="s">
        <v>249</v>
      </c>
      <c r="B189" s="4" t="s">
        <v>199</v>
      </c>
      <c r="C189" s="4" t="s">
        <v>2293</v>
      </c>
      <c r="D189" s="4" t="str">
        <f t="shared" si="3"/>
        <v>1993</v>
      </c>
      <c r="E189" s="4" t="s">
        <v>98</v>
      </c>
      <c r="F189" s="14" t="s">
        <v>3034</v>
      </c>
    </row>
    <row r="190" spans="1:6" ht="15" customHeight="1" x14ac:dyDescent="0.3">
      <c r="A190" t="s">
        <v>250</v>
      </c>
      <c r="B190" s="4">
        <v>1993</v>
      </c>
      <c r="C190" s="4" t="s">
        <v>2294</v>
      </c>
      <c r="D190" s="4" t="str">
        <f t="shared" si="3"/>
        <v>1993</v>
      </c>
      <c r="E190" s="4" t="s">
        <v>198</v>
      </c>
      <c r="F190" s="14" t="s">
        <v>3035</v>
      </c>
    </row>
    <row r="191" spans="1:6" ht="15" customHeight="1" x14ac:dyDescent="0.3">
      <c r="A191" t="s">
        <v>2056</v>
      </c>
      <c r="B191" s="4">
        <v>2014</v>
      </c>
      <c r="C191" s="4" t="s">
        <v>2295</v>
      </c>
      <c r="D191" s="4" t="str">
        <f t="shared" si="3"/>
        <v>2014</v>
      </c>
      <c r="E191" s="4" t="s">
        <v>2103</v>
      </c>
      <c r="F191" s="14" t="s">
        <v>3509</v>
      </c>
    </row>
    <row r="192" spans="1:6" ht="15" customHeight="1" x14ac:dyDescent="0.3">
      <c r="A192" t="s">
        <v>2062</v>
      </c>
      <c r="B192" s="4">
        <v>2014</v>
      </c>
      <c r="C192" s="4" t="s">
        <v>2296</v>
      </c>
      <c r="D192" s="4" t="str">
        <f t="shared" si="3"/>
        <v>2014</v>
      </c>
      <c r="E192" s="4" t="s">
        <v>2104</v>
      </c>
      <c r="F192" s="14" t="s">
        <v>3510</v>
      </c>
    </row>
    <row r="193" spans="1:11" ht="15" customHeight="1" x14ac:dyDescent="0.3">
      <c r="A193" t="s">
        <v>251</v>
      </c>
      <c r="B193" s="4">
        <v>1995</v>
      </c>
      <c r="C193" s="4" t="s">
        <v>2297</v>
      </c>
      <c r="D193" s="4" t="str">
        <f t="shared" si="3"/>
        <v>1995</v>
      </c>
      <c r="E193" s="4" t="s">
        <v>252</v>
      </c>
      <c r="F193" s="14" t="s">
        <v>3084</v>
      </c>
    </row>
    <row r="194" spans="1:11" ht="15" customHeight="1" x14ac:dyDescent="0.3">
      <c r="A194" t="s">
        <v>253</v>
      </c>
      <c r="B194" s="4">
        <v>2004</v>
      </c>
      <c r="C194" s="4" t="s">
        <v>2298</v>
      </c>
      <c r="D194" s="4" t="str">
        <f t="shared" si="3"/>
        <v>2004</v>
      </c>
      <c r="E194" s="4" t="s">
        <v>187</v>
      </c>
      <c r="F194" s="14" t="s">
        <v>3255</v>
      </c>
    </row>
    <row r="195" spans="1:11" ht="15" customHeight="1" x14ac:dyDescent="0.3">
      <c r="A195" t="s">
        <v>254</v>
      </c>
      <c r="B195" s="4">
        <v>1996</v>
      </c>
      <c r="C195" s="4" t="s">
        <v>2299</v>
      </c>
      <c r="D195" s="4" t="str">
        <f t="shared" ref="D195:D258" si="4">LEFT(B195,4)</f>
        <v>1996</v>
      </c>
      <c r="E195" s="4" t="s">
        <v>167</v>
      </c>
      <c r="F195" s="14" t="s">
        <v>3511</v>
      </c>
    </row>
    <row r="196" spans="1:11" ht="15" customHeight="1" x14ac:dyDescent="0.3">
      <c r="A196" t="s">
        <v>255</v>
      </c>
      <c r="B196" s="4">
        <v>2007</v>
      </c>
      <c r="C196" s="4" t="s">
        <v>2300</v>
      </c>
      <c r="D196" s="4" t="str">
        <f t="shared" si="4"/>
        <v>2007</v>
      </c>
      <c r="E196" s="4" t="s">
        <v>84</v>
      </c>
      <c r="F196" s="14" t="s">
        <v>256</v>
      </c>
    </row>
    <row r="197" spans="1:11" ht="15" customHeight="1" x14ac:dyDescent="0.3">
      <c r="A197" t="s">
        <v>3664</v>
      </c>
      <c r="B197" s="4">
        <v>2002</v>
      </c>
      <c r="C197" s="4" t="s">
        <v>3665</v>
      </c>
      <c r="D197" s="4" t="str">
        <f t="shared" si="4"/>
        <v>2002</v>
      </c>
      <c r="E197" s="4" t="s">
        <v>296</v>
      </c>
      <c r="F197" s="14" t="s">
        <v>297</v>
      </c>
    </row>
    <row r="198" spans="1:11" ht="15" customHeight="1" x14ac:dyDescent="0.3">
      <c r="A198" t="s">
        <v>257</v>
      </c>
      <c r="B198" s="4">
        <v>1985</v>
      </c>
      <c r="C198" s="4" t="s">
        <v>2301</v>
      </c>
      <c r="D198" s="4" t="str">
        <f t="shared" si="4"/>
        <v>1985</v>
      </c>
      <c r="E198" s="4" t="s">
        <v>44</v>
      </c>
      <c r="F198" s="14" t="s">
        <v>3239</v>
      </c>
    </row>
    <row r="199" spans="1:11" ht="15" customHeight="1" x14ac:dyDescent="0.3">
      <c r="A199" t="s">
        <v>257</v>
      </c>
      <c r="B199" s="4">
        <v>1987</v>
      </c>
      <c r="C199" s="4" t="s">
        <v>2302</v>
      </c>
      <c r="D199" s="4" t="str">
        <f t="shared" si="4"/>
        <v>1987</v>
      </c>
      <c r="E199" s="4" t="s">
        <v>193</v>
      </c>
      <c r="F199" s="14" t="s">
        <v>3240</v>
      </c>
    </row>
    <row r="200" spans="1:11" ht="15" customHeight="1" x14ac:dyDescent="0.3">
      <c r="A200" t="s">
        <v>257</v>
      </c>
      <c r="B200" s="4" t="s">
        <v>258</v>
      </c>
      <c r="C200" s="4" t="s">
        <v>2314</v>
      </c>
      <c r="D200" s="4" t="str">
        <f t="shared" si="4"/>
        <v>1988</v>
      </c>
      <c r="E200" s="4" t="s">
        <v>153</v>
      </c>
      <c r="F200" s="14" t="s">
        <v>3036</v>
      </c>
      <c r="I200" s="3"/>
      <c r="J200" s="3"/>
      <c r="K200" s="3"/>
    </row>
    <row r="201" spans="1:11" ht="15" customHeight="1" x14ac:dyDescent="0.3">
      <c r="A201" t="s">
        <v>257</v>
      </c>
      <c r="B201" s="4" t="s">
        <v>259</v>
      </c>
      <c r="C201" s="4" t="s">
        <v>2315</v>
      </c>
      <c r="D201" s="4" t="str">
        <f t="shared" si="4"/>
        <v>1988</v>
      </c>
      <c r="E201" s="4" t="s">
        <v>128</v>
      </c>
      <c r="F201" s="14" t="s">
        <v>260</v>
      </c>
      <c r="G201" s="3"/>
      <c r="H201" s="3"/>
    </row>
    <row r="202" spans="1:11" ht="15" customHeight="1" x14ac:dyDescent="0.3">
      <c r="A202" t="s">
        <v>257</v>
      </c>
      <c r="B202" s="4">
        <v>1989</v>
      </c>
      <c r="C202" s="4" t="s">
        <v>2303</v>
      </c>
      <c r="D202" s="4" t="str">
        <f t="shared" si="4"/>
        <v>1989</v>
      </c>
      <c r="E202" s="4" t="s">
        <v>74</v>
      </c>
      <c r="F202" s="14" t="s">
        <v>3256</v>
      </c>
    </row>
    <row r="203" spans="1:11" ht="15" customHeight="1" x14ac:dyDescent="0.3">
      <c r="A203" t="s">
        <v>257</v>
      </c>
      <c r="B203" s="4" t="s">
        <v>261</v>
      </c>
      <c r="C203" s="4" t="s">
        <v>2316</v>
      </c>
      <c r="D203" s="4" t="str">
        <f t="shared" si="4"/>
        <v>1990</v>
      </c>
      <c r="E203" s="4" t="s">
        <v>196</v>
      </c>
      <c r="F203" s="14" t="s">
        <v>3280</v>
      </c>
    </row>
    <row r="204" spans="1:11" ht="15" customHeight="1" x14ac:dyDescent="0.3">
      <c r="A204" t="s">
        <v>257</v>
      </c>
      <c r="B204" s="4" t="s">
        <v>262</v>
      </c>
      <c r="C204" s="4" t="s">
        <v>2317</v>
      </c>
      <c r="D204" s="4" t="str">
        <f t="shared" si="4"/>
        <v>1990</v>
      </c>
      <c r="E204" s="4" t="s">
        <v>263</v>
      </c>
      <c r="F204" s="14" t="s">
        <v>3282</v>
      </c>
    </row>
    <row r="205" spans="1:11" ht="15" customHeight="1" x14ac:dyDescent="0.3">
      <c r="A205" t="s">
        <v>257</v>
      </c>
      <c r="B205" s="4" t="s">
        <v>264</v>
      </c>
      <c r="C205" s="4" t="s">
        <v>2318</v>
      </c>
      <c r="D205" s="4" t="str">
        <f t="shared" si="4"/>
        <v>1990</v>
      </c>
      <c r="E205" s="4" t="s">
        <v>265</v>
      </c>
      <c r="F205" s="14" t="s">
        <v>3279</v>
      </c>
    </row>
    <row r="206" spans="1:11" ht="15" customHeight="1" x14ac:dyDescent="0.3">
      <c r="A206" t="s">
        <v>257</v>
      </c>
      <c r="B206" s="4">
        <v>1991</v>
      </c>
      <c r="C206" s="4" t="s">
        <v>2304</v>
      </c>
      <c r="D206" s="4" t="str">
        <f t="shared" si="4"/>
        <v>1991</v>
      </c>
      <c r="E206" s="4" t="s">
        <v>4</v>
      </c>
      <c r="F206" s="14" t="s">
        <v>3281</v>
      </c>
    </row>
    <row r="207" spans="1:11" ht="15" customHeight="1" x14ac:dyDescent="0.3">
      <c r="A207" t="s">
        <v>257</v>
      </c>
      <c r="B207" s="4">
        <v>1992</v>
      </c>
      <c r="C207" s="4" t="s">
        <v>2305</v>
      </c>
      <c r="D207" s="4" t="str">
        <f t="shared" si="4"/>
        <v>1992</v>
      </c>
      <c r="E207" s="4" t="s">
        <v>146</v>
      </c>
      <c r="F207" s="14" t="s">
        <v>3278</v>
      </c>
    </row>
    <row r="208" spans="1:11" ht="15" customHeight="1" x14ac:dyDescent="0.3">
      <c r="A208" t="s">
        <v>257</v>
      </c>
      <c r="B208" s="4" t="s">
        <v>197</v>
      </c>
      <c r="C208" s="4" t="s">
        <v>2319</v>
      </c>
      <c r="D208" s="4" t="str">
        <f t="shared" si="4"/>
        <v>1993</v>
      </c>
      <c r="E208" s="4" t="s">
        <v>266</v>
      </c>
      <c r="F208" s="14" t="s">
        <v>3277</v>
      </c>
    </row>
    <row r="209" spans="1:6" ht="15" customHeight="1" x14ac:dyDescent="0.3">
      <c r="A209" t="s">
        <v>257</v>
      </c>
      <c r="B209" s="4" t="s">
        <v>199</v>
      </c>
      <c r="C209" s="4" t="s">
        <v>2320</v>
      </c>
      <c r="D209" s="4" t="str">
        <f t="shared" si="4"/>
        <v>1993</v>
      </c>
      <c r="E209" s="4" t="s">
        <v>267</v>
      </c>
      <c r="F209" s="14" t="s">
        <v>3274</v>
      </c>
    </row>
    <row r="210" spans="1:6" ht="15" customHeight="1" x14ac:dyDescent="0.3">
      <c r="A210" t="s">
        <v>257</v>
      </c>
      <c r="B210" s="4" t="s">
        <v>268</v>
      </c>
      <c r="C210" s="4" t="s">
        <v>2321</v>
      </c>
      <c r="D210" s="4" t="str">
        <f t="shared" si="4"/>
        <v>1993</v>
      </c>
      <c r="E210" s="4" t="s">
        <v>198</v>
      </c>
      <c r="F210" s="14" t="s">
        <v>3275</v>
      </c>
    </row>
    <row r="211" spans="1:6" ht="15" customHeight="1" x14ac:dyDescent="0.3">
      <c r="A211" t="s">
        <v>257</v>
      </c>
      <c r="B211" s="4" t="s">
        <v>269</v>
      </c>
      <c r="C211" s="4" t="s">
        <v>2322</v>
      </c>
      <c r="D211" s="4" t="str">
        <f t="shared" si="4"/>
        <v>1993</v>
      </c>
      <c r="E211" s="4" t="s">
        <v>98</v>
      </c>
      <c r="F211" s="14" t="s">
        <v>3276</v>
      </c>
    </row>
    <row r="212" spans="1:6" ht="15" customHeight="1" x14ac:dyDescent="0.3">
      <c r="A212" t="s">
        <v>257</v>
      </c>
      <c r="B212" s="4">
        <v>1994</v>
      </c>
      <c r="C212" s="4" t="s">
        <v>3667</v>
      </c>
      <c r="D212" s="4" t="str">
        <f t="shared" si="4"/>
        <v>1994</v>
      </c>
      <c r="E212" s="4" t="s">
        <v>270</v>
      </c>
      <c r="F212" s="14" t="s">
        <v>3670</v>
      </c>
    </row>
    <row r="213" spans="1:6" ht="15" customHeight="1" x14ac:dyDescent="0.3">
      <c r="A213" t="s">
        <v>257</v>
      </c>
      <c r="B213" s="4" t="s">
        <v>201</v>
      </c>
      <c r="C213" s="4" t="s">
        <v>2323</v>
      </c>
      <c r="D213" s="4" t="str">
        <f t="shared" si="4"/>
        <v>1995</v>
      </c>
      <c r="E213" s="4" t="s">
        <v>3640</v>
      </c>
      <c r="F213" s="14" t="s">
        <v>3273</v>
      </c>
    </row>
    <row r="214" spans="1:6" ht="15" customHeight="1" x14ac:dyDescent="0.3">
      <c r="A214" t="s">
        <v>257</v>
      </c>
      <c r="B214" s="4" t="s">
        <v>203</v>
      </c>
      <c r="C214" s="4" t="s">
        <v>2324</v>
      </c>
      <c r="D214" s="4" t="str">
        <f t="shared" si="4"/>
        <v>1995</v>
      </c>
      <c r="E214" s="4" t="s">
        <v>271</v>
      </c>
      <c r="F214" s="14" t="s">
        <v>3283</v>
      </c>
    </row>
    <row r="215" spans="1:6" ht="15" customHeight="1" x14ac:dyDescent="0.3">
      <c r="A215" t="s">
        <v>257</v>
      </c>
      <c r="B215" s="4" t="s">
        <v>164</v>
      </c>
      <c r="C215" s="4" t="s">
        <v>2325</v>
      </c>
      <c r="D215" s="4" t="str">
        <f t="shared" si="4"/>
        <v>1996</v>
      </c>
      <c r="E215" s="4" t="s">
        <v>165</v>
      </c>
      <c r="F215" s="14" t="s">
        <v>3284</v>
      </c>
    </row>
    <row r="216" spans="1:6" ht="15" customHeight="1" x14ac:dyDescent="0.3">
      <c r="A216" t="s">
        <v>257</v>
      </c>
      <c r="B216" s="4" t="s">
        <v>166</v>
      </c>
      <c r="C216" s="4" t="s">
        <v>2326</v>
      </c>
      <c r="D216" s="4" t="str">
        <f t="shared" si="4"/>
        <v>1996</v>
      </c>
      <c r="E216" s="4" t="s">
        <v>272</v>
      </c>
      <c r="F216" s="14" t="s">
        <v>3285</v>
      </c>
    </row>
    <row r="217" spans="1:6" ht="15" customHeight="1" x14ac:dyDescent="0.3">
      <c r="A217" t="s">
        <v>257</v>
      </c>
      <c r="B217" s="4" t="s">
        <v>138</v>
      </c>
      <c r="C217" s="4" t="s">
        <v>2327</v>
      </c>
      <c r="D217" s="4" t="str">
        <f t="shared" si="4"/>
        <v>1997</v>
      </c>
      <c r="E217" s="4" t="s">
        <v>139</v>
      </c>
      <c r="F217" s="14" t="s">
        <v>3272</v>
      </c>
    </row>
    <row r="218" spans="1:6" ht="15" customHeight="1" x14ac:dyDescent="0.3">
      <c r="A218" t="s">
        <v>257</v>
      </c>
      <c r="B218" s="4" t="s">
        <v>141</v>
      </c>
      <c r="C218" s="4" t="s">
        <v>2328</v>
      </c>
      <c r="D218" s="4" t="str">
        <f t="shared" si="4"/>
        <v>1997</v>
      </c>
      <c r="E218" s="4" t="s">
        <v>162</v>
      </c>
      <c r="F218" s="14" t="s">
        <v>3271</v>
      </c>
    </row>
    <row r="219" spans="1:6" ht="15" customHeight="1" x14ac:dyDescent="0.3">
      <c r="A219" t="s">
        <v>257</v>
      </c>
      <c r="B219" s="4" t="s">
        <v>273</v>
      </c>
      <c r="C219" s="4" t="s">
        <v>2329</v>
      </c>
      <c r="D219" s="4" t="str">
        <f t="shared" si="4"/>
        <v>1998</v>
      </c>
      <c r="E219" s="4" t="s">
        <v>124</v>
      </c>
      <c r="F219" s="14" t="s">
        <v>274</v>
      </c>
    </row>
    <row r="220" spans="1:6" ht="15" customHeight="1" x14ac:dyDescent="0.3">
      <c r="A220" t="s">
        <v>257</v>
      </c>
      <c r="B220" s="4" t="s">
        <v>275</v>
      </c>
      <c r="C220" s="4" t="s">
        <v>2330</v>
      </c>
      <c r="D220" s="4" t="str">
        <f t="shared" si="4"/>
        <v>1998</v>
      </c>
      <c r="E220" s="4" t="s">
        <v>276</v>
      </c>
      <c r="F220" s="14" t="s">
        <v>277</v>
      </c>
    </row>
    <row r="221" spans="1:6" ht="15" customHeight="1" x14ac:dyDescent="0.3">
      <c r="A221" t="s">
        <v>257</v>
      </c>
      <c r="B221" s="4" t="s">
        <v>278</v>
      </c>
      <c r="C221" s="4" t="s">
        <v>2331</v>
      </c>
      <c r="D221" s="4" t="str">
        <f t="shared" si="4"/>
        <v>1998</v>
      </c>
      <c r="E221" s="4" t="s">
        <v>270</v>
      </c>
      <c r="F221" s="14" t="s">
        <v>279</v>
      </c>
    </row>
    <row r="222" spans="1:6" ht="15" customHeight="1" x14ac:dyDescent="0.3">
      <c r="A222" t="s">
        <v>257</v>
      </c>
      <c r="B222" s="4">
        <v>1999</v>
      </c>
      <c r="C222" s="4" t="s">
        <v>2306</v>
      </c>
      <c r="D222" s="4" t="str">
        <f t="shared" si="4"/>
        <v>1999</v>
      </c>
      <c r="E222" s="4" t="s">
        <v>16</v>
      </c>
      <c r="F222" s="14" t="s">
        <v>280</v>
      </c>
    </row>
    <row r="223" spans="1:6" ht="15" customHeight="1" x14ac:dyDescent="0.3">
      <c r="A223" t="s">
        <v>257</v>
      </c>
      <c r="B223" s="4" t="s">
        <v>17</v>
      </c>
      <c r="C223" s="4" t="s">
        <v>2332</v>
      </c>
      <c r="D223" s="4" t="str">
        <f t="shared" si="4"/>
        <v>2000</v>
      </c>
      <c r="E223" s="4" t="s">
        <v>223</v>
      </c>
      <c r="F223" s="14" t="s">
        <v>3269</v>
      </c>
    </row>
    <row r="224" spans="1:6" ht="15" customHeight="1" x14ac:dyDescent="0.3">
      <c r="A224" t="s">
        <v>257</v>
      </c>
      <c r="B224" s="4" t="s">
        <v>19</v>
      </c>
      <c r="C224" s="4" t="s">
        <v>3669</v>
      </c>
      <c r="D224" s="4" t="str">
        <f t="shared" si="4"/>
        <v>2000</v>
      </c>
      <c r="E224" s="4" t="s">
        <v>223</v>
      </c>
      <c r="F224" s="14" t="s">
        <v>3671</v>
      </c>
    </row>
    <row r="225" spans="1:11" ht="15" customHeight="1" x14ac:dyDescent="0.3">
      <c r="A225" t="s">
        <v>257</v>
      </c>
      <c r="B225" s="4" t="s">
        <v>21</v>
      </c>
      <c r="C225" s="4" t="s">
        <v>3668</v>
      </c>
      <c r="D225" s="4" t="str">
        <f t="shared" si="4"/>
        <v>2000</v>
      </c>
      <c r="E225" s="4" t="s">
        <v>223</v>
      </c>
      <c r="F225" s="14" t="s">
        <v>3672</v>
      </c>
    </row>
    <row r="226" spans="1:11" ht="15" customHeight="1" x14ac:dyDescent="0.3">
      <c r="A226" t="s">
        <v>257</v>
      </c>
      <c r="B226" s="4">
        <v>2001</v>
      </c>
      <c r="C226" s="4" t="s">
        <v>2307</v>
      </c>
      <c r="D226" s="4" t="str">
        <f t="shared" si="4"/>
        <v>2001</v>
      </c>
      <c r="E226" s="4" t="s">
        <v>27</v>
      </c>
      <c r="F226" s="14" t="s">
        <v>3270</v>
      </c>
    </row>
    <row r="227" spans="1:11" ht="15" customHeight="1" x14ac:dyDescent="0.3">
      <c r="A227" t="s">
        <v>257</v>
      </c>
      <c r="B227" s="4">
        <v>2002</v>
      </c>
      <c r="C227" s="4" t="s">
        <v>2308</v>
      </c>
      <c r="D227" s="4" t="str">
        <f t="shared" si="4"/>
        <v>2002</v>
      </c>
      <c r="E227" s="4" t="s">
        <v>270</v>
      </c>
      <c r="F227" s="14" t="s">
        <v>281</v>
      </c>
    </row>
    <row r="228" spans="1:11" ht="15" customHeight="1" x14ac:dyDescent="0.3">
      <c r="A228" t="s">
        <v>257</v>
      </c>
      <c r="B228" s="4">
        <v>2003</v>
      </c>
      <c r="C228" s="4" t="s">
        <v>2309</v>
      </c>
      <c r="D228" s="4" t="str">
        <f t="shared" si="4"/>
        <v>2003</v>
      </c>
      <c r="E228" s="4" t="s">
        <v>282</v>
      </c>
      <c r="F228" s="14" t="s">
        <v>3268</v>
      </c>
    </row>
    <row r="229" spans="1:11" ht="15" customHeight="1" x14ac:dyDescent="0.3">
      <c r="A229" t="s">
        <v>257</v>
      </c>
      <c r="B229" s="4" t="s">
        <v>31</v>
      </c>
      <c r="C229" s="4" t="s">
        <v>2333</v>
      </c>
      <c r="D229" s="4" t="str">
        <f t="shared" si="4"/>
        <v>2004</v>
      </c>
      <c r="E229" s="4" t="s">
        <v>32</v>
      </c>
      <c r="F229" s="14" t="s">
        <v>3267</v>
      </c>
      <c r="I229" s="3"/>
      <c r="J229" s="3"/>
      <c r="K229" s="3"/>
    </row>
    <row r="230" spans="1:11" ht="15" customHeight="1" x14ac:dyDescent="0.3">
      <c r="A230" t="s">
        <v>257</v>
      </c>
      <c r="B230" s="4" t="s">
        <v>34</v>
      </c>
      <c r="C230" s="4" t="s">
        <v>2334</v>
      </c>
      <c r="D230" s="4" t="str">
        <f t="shared" si="4"/>
        <v>2004</v>
      </c>
      <c r="E230" s="4" t="s">
        <v>32</v>
      </c>
      <c r="F230" s="14" t="s">
        <v>3266</v>
      </c>
    </row>
    <row r="231" spans="1:11" ht="15" customHeight="1" x14ac:dyDescent="0.3">
      <c r="A231" t="s">
        <v>257</v>
      </c>
      <c r="B231" s="4" t="s">
        <v>283</v>
      </c>
      <c r="C231" s="4" t="s">
        <v>2335</v>
      </c>
      <c r="D231" s="4" t="str">
        <f t="shared" si="4"/>
        <v>2004</v>
      </c>
      <c r="E231" s="4" t="s">
        <v>35</v>
      </c>
      <c r="F231" s="14" t="s">
        <v>3265</v>
      </c>
    </row>
    <row r="232" spans="1:11" ht="15" customHeight="1" x14ac:dyDescent="0.3">
      <c r="A232" t="s">
        <v>257</v>
      </c>
      <c r="B232" s="4" t="s">
        <v>284</v>
      </c>
      <c r="C232" s="4" t="s">
        <v>2336</v>
      </c>
      <c r="D232" s="4" t="str">
        <f t="shared" si="4"/>
        <v>2004</v>
      </c>
      <c r="E232" s="4" t="s">
        <v>187</v>
      </c>
      <c r="F232" s="14" t="s">
        <v>3264</v>
      </c>
    </row>
    <row r="233" spans="1:11" ht="15" customHeight="1" x14ac:dyDescent="0.3">
      <c r="A233" t="s">
        <v>257</v>
      </c>
      <c r="B233" s="4">
        <v>2005</v>
      </c>
      <c r="C233" s="4" t="s">
        <v>2310</v>
      </c>
      <c r="D233" s="4" t="str">
        <f t="shared" si="4"/>
        <v>2005</v>
      </c>
      <c r="E233" s="4" t="s">
        <v>37</v>
      </c>
      <c r="F233" s="14" t="s">
        <v>3263</v>
      </c>
      <c r="G233" s="3"/>
      <c r="H233" s="3"/>
    </row>
    <row r="234" spans="1:11" ht="15" customHeight="1" x14ac:dyDescent="0.3">
      <c r="A234" t="s">
        <v>257</v>
      </c>
      <c r="B234" s="4" t="s">
        <v>285</v>
      </c>
      <c r="C234" s="4" t="s">
        <v>2337</v>
      </c>
      <c r="D234" s="4" t="str">
        <f t="shared" si="4"/>
        <v>2006</v>
      </c>
      <c r="E234" s="4" t="s">
        <v>286</v>
      </c>
      <c r="F234" s="14" t="s">
        <v>3262</v>
      </c>
    </row>
    <row r="235" spans="1:11" ht="15" customHeight="1" x14ac:dyDescent="0.3">
      <c r="A235" t="s">
        <v>257</v>
      </c>
      <c r="B235" s="4" t="s">
        <v>287</v>
      </c>
      <c r="C235" s="4" t="s">
        <v>2338</v>
      </c>
      <c r="D235" s="4" t="str">
        <f t="shared" si="4"/>
        <v>2006</v>
      </c>
      <c r="E235" s="4" t="s">
        <v>286</v>
      </c>
      <c r="F235" s="14" t="s">
        <v>3261</v>
      </c>
    </row>
    <row r="236" spans="1:11" ht="15" customHeight="1" x14ac:dyDescent="0.3">
      <c r="A236" t="s">
        <v>257</v>
      </c>
      <c r="B236" s="4" t="s">
        <v>288</v>
      </c>
      <c r="C236" s="4" t="s">
        <v>2339</v>
      </c>
      <c r="D236" s="4" t="str">
        <f t="shared" si="4"/>
        <v>2006</v>
      </c>
      <c r="E236" s="4" t="s">
        <v>286</v>
      </c>
      <c r="F236" s="14" t="s">
        <v>3260</v>
      </c>
    </row>
    <row r="237" spans="1:11" ht="15" customHeight="1" x14ac:dyDescent="0.3">
      <c r="A237" t="s">
        <v>257</v>
      </c>
      <c r="B237" s="4" t="s">
        <v>289</v>
      </c>
      <c r="C237" s="4" t="s">
        <v>2340</v>
      </c>
      <c r="D237" s="4" t="str">
        <f t="shared" si="4"/>
        <v>2006</v>
      </c>
      <c r="E237" s="4" t="s">
        <v>290</v>
      </c>
      <c r="F237" s="14" t="s">
        <v>3259</v>
      </c>
    </row>
    <row r="238" spans="1:11" ht="15" customHeight="1" x14ac:dyDescent="0.3">
      <c r="A238" t="s">
        <v>257</v>
      </c>
      <c r="B238" s="4" t="s">
        <v>291</v>
      </c>
      <c r="C238" s="4" t="s">
        <v>2341</v>
      </c>
      <c r="D238" s="4" t="str">
        <f t="shared" si="4"/>
        <v>2006</v>
      </c>
      <c r="E238" s="4" t="s">
        <v>189</v>
      </c>
      <c r="F238" s="14" t="s">
        <v>292</v>
      </c>
    </row>
    <row r="239" spans="1:11" ht="15" customHeight="1" x14ac:dyDescent="0.3">
      <c r="A239" t="s">
        <v>257</v>
      </c>
      <c r="B239" s="4" t="s">
        <v>83</v>
      </c>
      <c r="C239" s="4" t="s">
        <v>2342</v>
      </c>
      <c r="D239" s="4" t="str">
        <f t="shared" si="4"/>
        <v>2007</v>
      </c>
      <c r="E239" s="4" t="s">
        <v>79</v>
      </c>
      <c r="F239" s="14" t="s">
        <v>3258</v>
      </c>
    </row>
    <row r="240" spans="1:11" ht="15" customHeight="1" x14ac:dyDescent="0.3">
      <c r="A240" t="s">
        <v>257</v>
      </c>
      <c r="B240" s="4" t="s">
        <v>86</v>
      </c>
      <c r="C240" s="4" t="s">
        <v>2343</v>
      </c>
      <c r="D240" s="4" t="str">
        <f t="shared" si="4"/>
        <v>2007</v>
      </c>
      <c r="E240" s="4" t="s">
        <v>46</v>
      </c>
      <c r="F240" s="14" t="s">
        <v>3257</v>
      </c>
    </row>
    <row r="241" spans="1:6" ht="15" customHeight="1" x14ac:dyDescent="0.3">
      <c r="A241" t="s">
        <v>257</v>
      </c>
      <c r="B241" s="4" t="s">
        <v>293</v>
      </c>
      <c r="C241" s="4" t="s">
        <v>2344</v>
      </c>
      <c r="D241" s="4" t="str">
        <f t="shared" si="4"/>
        <v>2007</v>
      </c>
      <c r="E241" s="4" t="s">
        <v>84</v>
      </c>
      <c r="F241" s="14" t="s">
        <v>294</v>
      </c>
    </row>
    <row r="242" spans="1:6" ht="15" customHeight="1" x14ac:dyDescent="0.3">
      <c r="A242" t="s">
        <v>257</v>
      </c>
      <c r="B242" s="4">
        <v>2009</v>
      </c>
      <c r="C242" s="4" t="s">
        <v>2311</v>
      </c>
      <c r="D242" s="4" t="str">
        <f t="shared" si="4"/>
        <v>2009</v>
      </c>
      <c r="E242" s="4" t="s">
        <v>169</v>
      </c>
      <c r="F242" s="14" t="s">
        <v>3209</v>
      </c>
    </row>
    <row r="243" spans="1:6" ht="15" customHeight="1" x14ac:dyDescent="0.3">
      <c r="A243" t="s">
        <v>257</v>
      </c>
      <c r="B243" s="4">
        <v>2010</v>
      </c>
      <c r="C243" s="4" t="s">
        <v>2312</v>
      </c>
      <c r="D243" s="4" t="str">
        <f t="shared" si="4"/>
        <v>2010</v>
      </c>
      <c r="E243" s="4" t="s">
        <v>113</v>
      </c>
      <c r="F243" s="14" t="s">
        <v>3203</v>
      </c>
    </row>
    <row r="244" spans="1:6" ht="15" customHeight="1" x14ac:dyDescent="0.3">
      <c r="A244" t="s">
        <v>257</v>
      </c>
      <c r="B244" s="4">
        <v>2010</v>
      </c>
      <c r="C244" s="4" t="s">
        <v>2312</v>
      </c>
      <c r="D244" s="4" t="str">
        <f t="shared" si="4"/>
        <v>2010</v>
      </c>
      <c r="E244" s="4" t="s">
        <v>115</v>
      </c>
      <c r="F244" s="14" t="s">
        <v>3466</v>
      </c>
    </row>
    <row r="245" spans="1:6" ht="15" customHeight="1" x14ac:dyDescent="0.3">
      <c r="A245" t="s">
        <v>257</v>
      </c>
      <c r="B245" s="4">
        <v>2013</v>
      </c>
      <c r="C245" s="4" t="s">
        <v>2313</v>
      </c>
      <c r="D245" s="4" t="str">
        <f t="shared" si="4"/>
        <v>2013</v>
      </c>
      <c r="E245" s="4" t="s">
        <v>2113</v>
      </c>
      <c r="F245" t="s">
        <v>3197</v>
      </c>
    </row>
    <row r="246" spans="1:6" ht="15" customHeight="1" x14ac:dyDescent="0.3">
      <c r="A246" t="s">
        <v>295</v>
      </c>
      <c r="B246" s="4">
        <v>2004</v>
      </c>
      <c r="C246" s="4" t="s">
        <v>2345</v>
      </c>
      <c r="D246" s="4" t="str">
        <f t="shared" si="4"/>
        <v>2004</v>
      </c>
      <c r="E246" s="4" t="s">
        <v>187</v>
      </c>
      <c r="F246" s="14" t="s">
        <v>3286</v>
      </c>
    </row>
    <row r="247" spans="1:6" ht="15" customHeight="1" x14ac:dyDescent="0.3">
      <c r="A247" t="s">
        <v>298</v>
      </c>
      <c r="B247" s="4">
        <v>2009</v>
      </c>
      <c r="C247" s="4" t="s">
        <v>2346</v>
      </c>
      <c r="D247" s="4" t="str">
        <f t="shared" si="4"/>
        <v>2009</v>
      </c>
      <c r="E247" s="4" t="s">
        <v>299</v>
      </c>
      <c r="F247" s="14" t="s">
        <v>3037</v>
      </c>
    </row>
    <row r="248" spans="1:6" ht="15" customHeight="1" x14ac:dyDescent="0.3">
      <c r="A248" t="s">
        <v>300</v>
      </c>
      <c r="B248" s="4">
        <v>2001</v>
      </c>
      <c r="C248" s="4" t="s">
        <v>2347</v>
      </c>
      <c r="D248" s="4" t="str">
        <f t="shared" si="4"/>
        <v>2001</v>
      </c>
      <c r="E248" s="4" t="s">
        <v>27</v>
      </c>
      <c r="F248" s="14" t="s">
        <v>301</v>
      </c>
    </row>
    <row r="249" spans="1:6" ht="15" customHeight="1" x14ac:dyDescent="0.3">
      <c r="A249" t="s">
        <v>302</v>
      </c>
      <c r="B249" s="4">
        <v>1998</v>
      </c>
      <c r="C249" s="4" t="s">
        <v>2348</v>
      </c>
      <c r="D249" s="4" t="str">
        <f t="shared" si="4"/>
        <v>1998</v>
      </c>
      <c r="E249" s="4" t="s">
        <v>124</v>
      </c>
      <c r="F249" s="14" t="s">
        <v>3287</v>
      </c>
    </row>
    <row r="250" spans="1:6" ht="15" customHeight="1" x14ac:dyDescent="0.3">
      <c r="A250" t="s">
        <v>303</v>
      </c>
      <c r="B250" s="4">
        <v>1997</v>
      </c>
      <c r="C250" s="4" t="s">
        <v>2349</v>
      </c>
      <c r="D250" s="4" t="str">
        <f t="shared" si="4"/>
        <v>1997</v>
      </c>
      <c r="E250" s="4" t="s">
        <v>162</v>
      </c>
      <c r="F250" s="14" t="s">
        <v>3293</v>
      </c>
    </row>
    <row r="251" spans="1:6" ht="15" customHeight="1" x14ac:dyDescent="0.3">
      <c r="A251" t="s">
        <v>304</v>
      </c>
      <c r="B251" s="4">
        <v>2000</v>
      </c>
      <c r="C251" s="4" t="s">
        <v>2350</v>
      </c>
      <c r="D251" s="4" t="str">
        <f t="shared" si="4"/>
        <v>2000</v>
      </c>
      <c r="E251" s="4" t="s">
        <v>223</v>
      </c>
      <c r="F251" s="14" t="s">
        <v>3288</v>
      </c>
    </row>
    <row r="252" spans="1:6" ht="15" customHeight="1" x14ac:dyDescent="0.3">
      <c r="A252" t="s">
        <v>304</v>
      </c>
      <c r="B252" s="4">
        <v>2006</v>
      </c>
      <c r="C252" s="4" t="s">
        <v>2351</v>
      </c>
      <c r="D252" s="4" t="str">
        <f t="shared" si="4"/>
        <v>2006</v>
      </c>
      <c r="E252" s="4" t="s">
        <v>189</v>
      </c>
      <c r="F252" s="14" t="s">
        <v>305</v>
      </c>
    </row>
    <row r="253" spans="1:6" ht="15" customHeight="1" x14ac:dyDescent="0.3">
      <c r="A253" t="s">
        <v>3675</v>
      </c>
      <c r="B253" s="4">
        <v>2000</v>
      </c>
      <c r="C253" s="4" t="s">
        <v>3677</v>
      </c>
      <c r="D253" s="4" t="str">
        <f t="shared" si="4"/>
        <v>2000</v>
      </c>
      <c r="E253" s="4" t="s">
        <v>223</v>
      </c>
      <c r="F253" s="14" t="s">
        <v>3679</v>
      </c>
    </row>
    <row r="254" spans="1:6" ht="15" customHeight="1" x14ac:dyDescent="0.3">
      <c r="A254" t="s">
        <v>306</v>
      </c>
      <c r="B254" s="4">
        <v>2005</v>
      </c>
      <c r="C254" s="4" t="s">
        <v>2352</v>
      </c>
      <c r="D254" s="4" t="str">
        <f t="shared" si="4"/>
        <v>2005</v>
      </c>
      <c r="E254" s="4" t="s">
        <v>212</v>
      </c>
      <c r="F254" s="14" t="s">
        <v>3512</v>
      </c>
    </row>
    <row r="255" spans="1:6" ht="15" customHeight="1" x14ac:dyDescent="0.3">
      <c r="A255" t="s">
        <v>3676</v>
      </c>
      <c r="B255" s="4">
        <v>2000</v>
      </c>
      <c r="C255" s="4" t="s">
        <v>3678</v>
      </c>
      <c r="D255" s="4" t="str">
        <f t="shared" si="4"/>
        <v>2000</v>
      </c>
      <c r="E255" s="4" t="s">
        <v>223</v>
      </c>
      <c r="F255" s="14" t="s">
        <v>307</v>
      </c>
    </row>
    <row r="256" spans="1:6" ht="15" customHeight="1" x14ac:dyDescent="0.3">
      <c r="A256" t="s">
        <v>308</v>
      </c>
      <c r="B256" s="4">
        <v>1999</v>
      </c>
      <c r="C256" s="4" t="s">
        <v>2353</v>
      </c>
      <c r="D256" s="4" t="str">
        <f t="shared" si="4"/>
        <v>1999</v>
      </c>
      <c r="E256" s="4" t="s">
        <v>16</v>
      </c>
      <c r="F256" s="14" t="s">
        <v>309</v>
      </c>
    </row>
    <row r="257" spans="1:6" ht="15" customHeight="1" x14ac:dyDescent="0.3">
      <c r="A257" s="4" t="s">
        <v>3544</v>
      </c>
      <c r="B257" s="4">
        <v>2021</v>
      </c>
      <c r="C257" s="4" t="s">
        <v>3545</v>
      </c>
      <c r="D257" s="4" t="str">
        <f t="shared" si="4"/>
        <v>2021</v>
      </c>
      <c r="E257" s="4" t="s">
        <v>3543</v>
      </c>
      <c r="F257" t="s">
        <v>3546</v>
      </c>
    </row>
    <row r="258" spans="1:6" ht="15" customHeight="1" x14ac:dyDescent="0.3">
      <c r="A258" t="s">
        <v>3739</v>
      </c>
      <c r="B258" s="4">
        <v>2000</v>
      </c>
      <c r="C258" s="4" t="s">
        <v>3738</v>
      </c>
      <c r="D258" s="4" t="str">
        <f t="shared" si="4"/>
        <v>2000</v>
      </c>
      <c r="E258" s="4" t="s">
        <v>223</v>
      </c>
      <c r="F258" s="14" t="s">
        <v>3737</v>
      </c>
    </row>
    <row r="259" spans="1:6" ht="15" customHeight="1" x14ac:dyDescent="0.3">
      <c r="A259" t="s">
        <v>310</v>
      </c>
      <c r="B259" s="4">
        <v>1999</v>
      </c>
      <c r="C259" s="4" t="s">
        <v>2354</v>
      </c>
      <c r="D259" s="4" t="str">
        <f t="shared" ref="D259:D322" si="5">LEFT(B259,4)</f>
        <v>1999</v>
      </c>
      <c r="E259" s="4" t="s">
        <v>16</v>
      </c>
      <c r="F259" s="14" t="s">
        <v>3289</v>
      </c>
    </row>
    <row r="260" spans="1:6" ht="15" customHeight="1" x14ac:dyDescent="0.3">
      <c r="A260" t="s">
        <v>311</v>
      </c>
      <c r="B260" s="4">
        <v>1999</v>
      </c>
      <c r="C260" s="4" t="s">
        <v>2355</v>
      </c>
      <c r="D260" s="4" t="str">
        <f t="shared" si="5"/>
        <v>1999</v>
      </c>
      <c r="E260" s="4" t="s">
        <v>16</v>
      </c>
      <c r="F260" s="14" t="s">
        <v>3294</v>
      </c>
    </row>
    <row r="261" spans="1:6" ht="15" customHeight="1" x14ac:dyDescent="0.3">
      <c r="A261" t="s">
        <v>312</v>
      </c>
      <c r="B261" s="4">
        <v>2009</v>
      </c>
      <c r="C261" s="4" t="s">
        <v>2356</v>
      </c>
      <c r="D261" s="4" t="str">
        <f t="shared" si="5"/>
        <v>2009</v>
      </c>
      <c r="E261" s="4" t="s">
        <v>173</v>
      </c>
      <c r="F261" s="14" t="s">
        <v>3220</v>
      </c>
    </row>
    <row r="262" spans="1:6" ht="15" customHeight="1" x14ac:dyDescent="0.3">
      <c r="A262" t="s">
        <v>312</v>
      </c>
      <c r="B262" s="4">
        <v>2010</v>
      </c>
      <c r="C262" s="4" t="s">
        <v>2357</v>
      </c>
      <c r="D262" s="4" t="str">
        <f t="shared" si="5"/>
        <v>2010</v>
      </c>
      <c r="E262" s="4" t="s">
        <v>270</v>
      </c>
      <c r="F262" s="14" t="s">
        <v>313</v>
      </c>
    </row>
    <row r="263" spans="1:6" ht="15" customHeight="1" x14ac:dyDescent="0.3">
      <c r="A263" t="s">
        <v>312</v>
      </c>
      <c r="B263" s="4">
        <v>2011</v>
      </c>
      <c r="C263" s="4" t="s">
        <v>2358</v>
      </c>
      <c r="D263" s="4" t="str">
        <f t="shared" si="5"/>
        <v>2011</v>
      </c>
      <c r="E263" s="4" t="s">
        <v>270</v>
      </c>
      <c r="F263" s="14" t="s">
        <v>314</v>
      </c>
    </row>
    <row r="264" spans="1:6" ht="15" customHeight="1" x14ac:dyDescent="0.3">
      <c r="A264" t="s">
        <v>312</v>
      </c>
      <c r="B264" s="4">
        <v>2016</v>
      </c>
      <c r="C264" s="4" t="s">
        <v>2359</v>
      </c>
      <c r="D264" s="4" t="str">
        <f t="shared" si="5"/>
        <v>2016</v>
      </c>
      <c r="E264" s="4" t="s">
        <v>270</v>
      </c>
      <c r="F264" s="14" t="s">
        <v>1895</v>
      </c>
    </row>
    <row r="265" spans="1:6" ht="15" customHeight="1" x14ac:dyDescent="0.3">
      <c r="A265" t="s">
        <v>2031</v>
      </c>
      <c r="B265" s="4">
        <v>2012</v>
      </c>
      <c r="C265" s="4" t="s">
        <v>2360</v>
      </c>
      <c r="D265" s="4" t="str">
        <f t="shared" si="5"/>
        <v>2012</v>
      </c>
      <c r="E265" s="4" t="s">
        <v>2112</v>
      </c>
      <c r="F265" t="s">
        <v>3185</v>
      </c>
    </row>
    <row r="266" spans="1:6" ht="15" customHeight="1" x14ac:dyDescent="0.3">
      <c r="A266" t="s">
        <v>315</v>
      </c>
      <c r="B266" s="4">
        <v>2011</v>
      </c>
      <c r="C266" s="4" t="s">
        <v>2361</v>
      </c>
      <c r="D266" s="4" t="str">
        <f t="shared" si="5"/>
        <v>2011</v>
      </c>
      <c r="E266" s="4" t="s">
        <v>42</v>
      </c>
      <c r="F266" s="14" t="s">
        <v>3173</v>
      </c>
    </row>
    <row r="267" spans="1:6" ht="15" customHeight="1" x14ac:dyDescent="0.3">
      <c r="A267" t="s">
        <v>3594</v>
      </c>
      <c r="B267" s="4">
        <v>2022</v>
      </c>
      <c r="C267" t="s">
        <v>3595</v>
      </c>
      <c r="D267" s="4" t="str">
        <f t="shared" si="5"/>
        <v>2022</v>
      </c>
      <c r="E267" s="4" t="s">
        <v>3598</v>
      </c>
      <c r="F267" t="s">
        <v>3597</v>
      </c>
    </row>
    <row r="268" spans="1:6" ht="15" customHeight="1" x14ac:dyDescent="0.3">
      <c r="A268" t="s">
        <v>2027</v>
      </c>
      <c r="B268" s="4">
        <v>2012</v>
      </c>
      <c r="C268" s="4" t="s">
        <v>2362</v>
      </c>
      <c r="D268" s="4" t="str">
        <f t="shared" si="5"/>
        <v>2012</v>
      </c>
      <c r="E268" s="4" t="s">
        <v>2112</v>
      </c>
      <c r="F268" t="s">
        <v>3186</v>
      </c>
    </row>
    <row r="269" spans="1:6" ht="15" customHeight="1" x14ac:dyDescent="0.3">
      <c r="A269" t="s">
        <v>3581</v>
      </c>
      <c r="B269" s="4">
        <v>2022</v>
      </c>
      <c r="C269" s="4" t="s">
        <v>3580</v>
      </c>
      <c r="D269" s="4" t="str">
        <f t="shared" si="5"/>
        <v>2022</v>
      </c>
      <c r="E269" s="4" t="s">
        <v>3582</v>
      </c>
      <c r="F269" t="s">
        <v>3579</v>
      </c>
    </row>
    <row r="270" spans="1:6" ht="15" customHeight="1" x14ac:dyDescent="0.3">
      <c r="A270" t="s">
        <v>3609</v>
      </c>
      <c r="B270" s="4">
        <v>2024</v>
      </c>
      <c r="C270" s="4" t="s">
        <v>3608</v>
      </c>
      <c r="D270" s="4" t="str">
        <f t="shared" si="5"/>
        <v>2024</v>
      </c>
      <c r="E270" s="4" t="s">
        <v>3610</v>
      </c>
      <c r="F270" t="s">
        <v>3607</v>
      </c>
    </row>
    <row r="271" spans="1:6" ht="15" customHeight="1" x14ac:dyDescent="0.3">
      <c r="A271" t="s">
        <v>316</v>
      </c>
      <c r="B271" s="4">
        <v>2008</v>
      </c>
      <c r="C271" s="4" t="s">
        <v>2363</v>
      </c>
      <c r="D271" s="4" t="str">
        <f t="shared" si="5"/>
        <v>2008</v>
      </c>
      <c r="E271" s="4" t="s">
        <v>111</v>
      </c>
      <c r="F271" s="14" t="s">
        <v>3295</v>
      </c>
    </row>
    <row r="272" spans="1:6" ht="15" customHeight="1" x14ac:dyDescent="0.3">
      <c r="A272" t="s">
        <v>2033</v>
      </c>
      <c r="B272" s="4">
        <v>2012</v>
      </c>
      <c r="C272" s="4" t="s">
        <v>2364</v>
      </c>
      <c r="D272" s="4" t="str">
        <f t="shared" si="5"/>
        <v>2012</v>
      </c>
      <c r="E272" s="4" t="s">
        <v>2112</v>
      </c>
      <c r="F272" t="s">
        <v>3513</v>
      </c>
    </row>
    <row r="273" spans="1:6" ht="15" customHeight="1" x14ac:dyDescent="0.3">
      <c r="A273" t="s">
        <v>317</v>
      </c>
      <c r="B273" s="4" t="s">
        <v>83</v>
      </c>
      <c r="C273" s="4" t="s">
        <v>2365</v>
      </c>
      <c r="D273" s="4" t="str">
        <f t="shared" si="5"/>
        <v>2007</v>
      </c>
      <c r="E273" s="4" t="s">
        <v>84</v>
      </c>
      <c r="F273" s="14" t="s">
        <v>3514</v>
      </c>
    </row>
    <row r="274" spans="1:6" ht="15" customHeight="1" x14ac:dyDescent="0.3">
      <c r="A274" t="s">
        <v>317</v>
      </c>
      <c r="B274" s="4" t="s">
        <v>86</v>
      </c>
      <c r="C274" s="4" t="s">
        <v>2366</v>
      </c>
      <c r="D274" s="4" t="str">
        <f t="shared" si="5"/>
        <v>2007</v>
      </c>
      <c r="E274" s="4" t="s">
        <v>84</v>
      </c>
      <c r="F274" s="14" t="s">
        <v>3515</v>
      </c>
    </row>
    <row r="275" spans="1:6" ht="15" customHeight="1" x14ac:dyDescent="0.3">
      <c r="A275" t="s">
        <v>2040</v>
      </c>
      <c r="B275" s="4">
        <v>2013</v>
      </c>
      <c r="C275" s="4" t="s">
        <v>2367</v>
      </c>
      <c r="D275" s="4" t="str">
        <f t="shared" si="5"/>
        <v>2013</v>
      </c>
      <c r="E275" s="4" t="s">
        <v>2102</v>
      </c>
      <c r="F275" t="s">
        <v>3641</v>
      </c>
    </row>
    <row r="276" spans="1:6" ht="15" customHeight="1" x14ac:dyDescent="0.3">
      <c r="A276" t="s">
        <v>2054</v>
      </c>
      <c r="B276" s="4">
        <v>2013</v>
      </c>
      <c r="C276" s="4" t="s">
        <v>2368</v>
      </c>
      <c r="D276" s="4" t="str">
        <f t="shared" si="5"/>
        <v>2013</v>
      </c>
      <c r="E276" s="4" t="s">
        <v>2113</v>
      </c>
      <c r="F276" t="s">
        <v>3518</v>
      </c>
    </row>
    <row r="277" spans="1:6" ht="15" customHeight="1" x14ac:dyDescent="0.3">
      <c r="A277" t="s">
        <v>318</v>
      </c>
      <c r="B277" s="4" t="s">
        <v>83</v>
      </c>
      <c r="C277" s="4" t="s">
        <v>2369</v>
      </c>
      <c r="D277" s="4" t="str">
        <f t="shared" si="5"/>
        <v>2007</v>
      </c>
      <c r="E277" s="4" t="s">
        <v>84</v>
      </c>
      <c r="F277" s="14" t="s">
        <v>319</v>
      </c>
    </row>
    <row r="278" spans="1:6" ht="15" customHeight="1" x14ac:dyDescent="0.3">
      <c r="A278" t="s">
        <v>318</v>
      </c>
      <c r="B278" s="4" t="s">
        <v>86</v>
      </c>
      <c r="C278" s="4" t="s">
        <v>2370</v>
      </c>
      <c r="D278" s="4" t="str">
        <f t="shared" si="5"/>
        <v>2007</v>
      </c>
      <c r="E278" s="4" t="s">
        <v>84</v>
      </c>
      <c r="F278" s="14" t="s">
        <v>320</v>
      </c>
    </row>
    <row r="279" spans="1:6" ht="15" customHeight="1" x14ac:dyDescent="0.3">
      <c r="A279" t="s">
        <v>321</v>
      </c>
      <c r="B279" s="4">
        <v>1992</v>
      </c>
      <c r="C279" s="4" t="s">
        <v>2371</v>
      </c>
      <c r="D279" s="4" t="str">
        <f t="shared" si="5"/>
        <v>1992</v>
      </c>
      <c r="E279" s="4" t="s">
        <v>96</v>
      </c>
      <c r="F279" s="14" t="s">
        <v>3292</v>
      </c>
    </row>
    <row r="280" spans="1:6" ht="15" customHeight="1" x14ac:dyDescent="0.3">
      <c r="A280" t="s">
        <v>2086</v>
      </c>
      <c r="B280" s="4">
        <v>2017</v>
      </c>
      <c r="C280" s="4" t="s">
        <v>2372</v>
      </c>
      <c r="D280" s="4" t="str">
        <f t="shared" si="5"/>
        <v>2017</v>
      </c>
      <c r="E280" s="4" t="s">
        <v>2109</v>
      </c>
      <c r="F280" t="s">
        <v>3516</v>
      </c>
    </row>
    <row r="281" spans="1:6" ht="15" customHeight="1" x14ac:dyDescent="0.3">
      <c r="A281" t="s">
        <v>322</v>
      </c>
      <c r="B281" s="4">
        <v>2000</v>
      </c>
      <c r="C281" s="4" t="s">
        <v>2373</v>
      </c>
      <c r="D281" s="4" t="str">
        <f t="shared" si="5"/>
        <v>2000</v>
      </c>
      <c r="E281" s="4" t="s">
        <v>223</v>
      </c>
      <c r="F281" s="14" t="s">
        <v>3291</v>
      </c>
    </row>
    <row r="282" spans="1:6" ht="15" customHeight="1" x14ac:dyDescent="0.3">
      <c r="A282" t="s">
        <v>323</v>
      </c>
      <c r="B282" s="4">
        <v>2008</v>
      </c>
      <c r="C282" s="4" t="s">
        <v>2374</v>
      </c>
      <c r="D282" s="4" t="str">
        <f t="shared" si="5"/>
        <v>2008</v>
      </c>
      <c r="E282" s="4" t="s">
        <v>111</v>
      </c>
      <c r="F282" s="14" t="s">
        <v>3296</v>
      </c>
    </row>
    <row r="283" spans="1:6" ht="15" customHeight="1" x14ac:dyDescent="0.3">
      <c r="A283" t="s">
        <v>323</v>
      </c>
      <c r="B283" s="4">
        <v>2009</v>
      </c>
      <c r="C283" s="4" t="s">
        <v>2375</v>
      </c>
      <c r="D283" s="4" t="str">
        <f t="shared" si="5"/>
        <v>2009</v>
      </c>
      <c r="E283" s="4" t="s">
        <v>299</v>
      </c>
      <c r="F283" s="14" t="s">
        <v>3215</v>
      </c>
    </row>
    <row r="284" spans="1:6" ht="15" customHeight="1" x14ac:dyDescent="0.3">
      <c r="A284" t="s">
        <v>324</v>
      </c>
      <c r="B284" s="4">
        <v>1994</v>
      </c>
      <c r="C284" s="4" t="s">
        <v>2376</v>
      </c>
      <c r="D284" s="4" t="str">
        <f t="shared" si="5"/>
        <v>1994</v>
      </c>
      <c r="E284" s="4" t="s">
        <v>325</v>
      </c>
      <c r="F284" s="14" t="s">
        <v>3290</v>
      </c>
    </row>
    <row r="285" spans="1:6" ht="15" customHeight="1" x14ac:dyDescent="0.3">
      <c r="A285" t="s">
        <v>324</v>
      </c>
      <c r="B285" s="4">
        <v>2008</v>
      </c>
      <c r="C285" s="4" t="s">
        <v>2377</v>
      </c>
      <c r="D285" s="4" t="str">
        <f t="shared" si="5"/>
        <v>2008</v>
      </c>
      <c r="E285" s="4" t="s">
        <v>326</v>
      </c>
      <c r="F285" s="14" t="s">
        <v>3297</v>
      </c>
    </row>
    <row r="286" spans="1:6" ht="15" customHeight="1" x14ac:dyDescent="0.3">
      <c r="A286" t="s">
        <v>324</v>
      </c>
      <c r="B286" s="4">
        <v>2012</v>
      </c>
      <c r="C286" s="4" t="s">
        <v>2378</v>
      </c>
      <c r="D286" s="4" t="str">
        <f t="shared" si="5"/>
        <v>2012</v>
      </c>
      <c r="E286" s="4" t="s">
        <v>2112</v>
      </c>
      <c r="F286" t="s">
        <v>3517</v>
      </c>
    </row>
    <row r="287" spans="1:6" ht="15" customHeight="1" x14ac:dyDescent="0.3">
      <c r="A287" t="s">
        <v>328</v>
      </c>
      <c r="B287" s="4">
        <v>2010</v>
      </c>
      <c r="C287" s="4" t="s">
        <v>2379</v>
      </c>
      <c r="D287" s="4" t="str">
        <f t="shared" si="5"/>
        <v>2010</v>
      </c>
      <c r="E287" s="4" t="s">
        <v>113</v>
      </c>
      <c r="F287" s="14" t="s">
        <v>3204</v>
      </c>
    </row>
    <row r="288" spans="1:6" ht="15" customHeight="1" x14ac:dyDescent="0.3">
      <c r="A288" t="s">
        <v>327</v>
      </c>
      <c r="B288" s="4">
        <v>2010</v>
      </c>
      <c r="C288" s="4" t="s">
        <v>2380</v>
      </c>
      <c r="D288" s="4" t="str">
        <f t="shared" si="5"/>
        <v>2010</v>
      </c>
      <c r="E288" s="4" t="s">
        <v>115</v>
      </c>
      <c r="F288" s="14" t="s">
        <v>3476</v>
      </c>
    </row>
    <row r="289" spans="1:6" ht="15" customHeight="1" x14ac:dyDescent="0.3">
      <c r="A289" t="s">
        <v>2077</v>
      </c>
      <c r="B289" s="4">
        <v>2016</v>
      </c>
      <c r="C289" s="4" t="s">
        <v>2381</v>
      </c>
      <c r="D289" s="4" t="str">
        <f t="shared" si="5"/>
        <v>2016</v>
      </c>
      <c r="E289" s="4" t="s">
        <v>2107</v>
      </c>
      <c r="F289" t="s">
        <v>3165</v>
      </c>
    </row>
    <row r="290" spans="1:6" ht="15" customHeight="1" x14ac:dyDescent="0.3">
      <c r="A290" t="s">
        <v>2077</v>
      </c>
      <c r="B290" s="4">
        <v>2023</v>
      </c>
      <c r="C290" t="s">
        <v>3599</v>
      </c>
      <c r="D290" s="4" t="str">
        <f t="shared" si="5"/>
        <v>2023</v>
      </c>
      <c r="E290" s="4" t="s">
        <v>3572</v>
      </c>
      <c r="F290" t="s">
        <v>3600</v>
      </c>
    </row>
    <row r="291" spans="1:6" ht="15" customHeight="1" x14ac:dyDescent="0.3">
      <c r="A291" t="s">
        <v>329</v>
      </c>
      <c r="B291" s="4" t="s">
        <v>330</v>
      </c>
      <c r="C291" s="4" t="s">
        <v>2382</v>
      </c>
      <c r="D291" s="4" t="str">
        <f t="shared" si="5"/>
        <v>1994</v>
      </c>
      <c r="E291" s="4" t="s">
        <v>325</v>
      </c>
      <c r="F291" s="14" t="s">
        <v>331</v>
      </c>
    </row>
    <row r="292" spans="1:6" ht="15" customHeight="1" x14ac:dyDescent="0.3">
      <c r="A292" t="s">
        <v>329</v>
      </c>
      <c r="B292" s="4" t="s">
        <v>332</v>
      </c>
      <c r="C292" s="4" t="s">
        <v>2383</v>
      </c>
      <c r="D292" s="4" t="str">
        <f t="shared" si="5"/>
        <v>1994</v>
      </c>
      <c r="E292" s="4" t="s">
        <v>333</v>
      </c>
      <c r="F292" s="14" t="s">
        <v>334</v>
      </c>
    </row>
    <row r="293" spans="1:6" ht="15" customHeight="1" x14ac:dyDescent="0.3">
      <c r="A293" t="s">
        <v>335</v>
      </c>
      <c r="B293" s="4">
        <v>1996</v>
      </c>
      <c r="C293" s="4" t="s">
        <v>2384</v>
      </c>
      <c r="D293" s="4" t="str">
        <f t="shared" si="5"/>
        <v>1996</v>
      </c>
      <c r="E293" s="4" t="s">
        <v>165</v>
      </c>
      <c r="F293" s="14" t="s">
        <v>3298</v>
      </c>
    </row>
    <row r="294" spans="1:6" ht="15" customHeight="1" x14ac:dyDescent="0.3">
      <c r="A294" t="s">
        <v>336</v>
      </c>
      <c r="B294" s="4">
        <v>1999</v>
      </c>
      <c r="C294" s="4" t="s">
        <v>2385</v>
      </c>
      <c r="D294" s="4" t="str">
        <f t="shared" si="5"/>
        <v>1999</v>
      </c>
      <c r="E294" s="4" t="s">
        <v>337</v>
      </c>
      <c r="F294" s="14" t="s">
        <v>3299</v>
      </c>
    </row>
    <row r="295" spans="1:6" ht="15" customHeight="1" x14ac:dyDescent="0.3">
      <c r="A295" t="s">
        <v>338</v>
      </c>
      <c r="B295" s="4">
        <v>1988</v>
      </c>
      <c r="C295" s="4" t="s">
        <v>2386</v>
      </c>
      <c r="D295" s="4" t="str">
        <f t="shared" si="5"/>
        <v>1988</v>
      </c>
      <c r="E295" s="4" t="s">
        <v>153</v>
      </c>
      <c r="F295" s="14" t="s">
        <v>3038</v>
      </c>
    </row>
    <row r="296" spans="1:6" ht="15" customHeight="1" x14ac:dyDescent="0.3">
      <c r="A296" t="s">
        <v>339</v>
      </c>
      <c r="B296" s="4" t="s">
        <v>68</v>
      </c>
      <c r="C296" s="4" t="s">
        <v>2387</v>
      </c>
      <c r="D296" s="4" t="str">
        <f t="shared" si="5"/>
        <v>1989</v>
      </c>
      <c r="E296" s="4" t="s">
        <v>94</v>
      </c>
      <c r="F296" s="14" t="s">
        <v>3300</v>
      </c>
    </row>
    <row r="297" spans="1:6" ht="15" customHeight="1" x14ac:dyDescent="0.3">
      <c r="A297" t="s">
        <v>339</v>
      </c>
      <c r="B297" s="4" t="s">
        <v>71</v>
      </c>
      <c r="C297" s="4" t="s">
        <v>2388</v>
      </c>
      <c r="D297" s="4" t="str">
        <f t="shared" si="5"/>
        <v>1989</v>
      </c>
      <c r="E297" s="4" t="s">
        <v>69</v>
      </c>
      <c r="F297" s="14" t="s">
        <v>3301</v>
      </c>
    </row>
    <row r="298" spans="1:6" ht="15" customHeight="1" x14ac:dyDescent="0.3">
      <c r="A298" t="s">
        <v>340</v>
      </c>
      <c r="B298" s="4">
        <v>1988</v>
      </c>
      <c r="C298" s="4" t="s">
        <v>2389</v>
      </c>
      <c r="D298" s="4" t="str">
        <f t="shared" si="5"/>
        <v>1988</v>
      </c>
      <c r="E298" s="4" t="s">
        <v>66</v>
      </c>
      <c r="F298" s="14" t="s">
        <v>3303</v>
      </c>
    </row>
    <row r="299" spans="1:6" ht="15" customHeight="1" x14ac:dyDescent="0.3">
      <c r="A299" t="s">
        <v>341</v>
      </c>
      <c r="B299" s="4">
        <v>1998</v>
      </c>
      <c r="C299" s="4" t="s">
        <v>2390</v>
      </c>
      <c r="D299" s="4" t="str">
        <f t="shared" si="5"/>
        <v>1998</v>
      </c>
      <c r="E299" s="4" t="s">
        <v>276</v>
      </c>
      <c r="F299" s="14" t="s">
        <v>3302</v>
      </c>
    </row>
    <row r="300" spans="1:6" ht="15" customHeight="1" x14ac:dyDescent="0.3">
      <c r="A300" t="s">
        <v>342</v>
      </c>
      <c r="B300" s="4" t="s">
        <v>138</v>
      </c>
      <c r="C300" s="4" t="s">
        <v>2392</v>
      </c>
      <c r="D300" s="4" t="str">
        <f t="shared" si="5"/>
        <v>1997</v>
      </c>
      <c r="E300" s="4" t="s">
        <v>139</v>
      </c>
      <c r="F300" s="14" t="s">
        <v>343</v>
      </c>
    </row>
    <row r="301" spans="1:6" ht="15" customHeight="1" x14ac:dyDescent="0.3">
      <c r="A301" t="s">
        <v>342</v>
      </c>
      <c r="B301" s="4" t="s">
        <v>141</v>
      </c>
      <c r="C301" s="4" t="s">
        <v>2393</v>
      </c>
      <c r="D301" s="4" t="str">
        <f t="shared" si="5"/>
        <v>1997</v>
      </c>
      <c r="E301" s="4" t="s">
        <v>162</v>
      </c>
      <c r="F301" s="14" t="s">
        <v>344</v>
      </c>
    </row>
    <row r="302" spans="1:6" ht="15" customHeight="1" x14ac:dyDescent="0.3">
      <c r="A302" t="s">
        <v>342</v>
      </c>
      <c r="B302" s="4">
        <v>2003</v>
      </c>
      <c r="C302" s="4" t="s">
        <v>2391</v>
      </c>
      <c r="D302" s="4" t="str">
        <f t="shared" si="5"/>
        <v>2003</v>
      </c>
      <c r="E302" s="4" t="s">
        <v>57</v>
      </c>
      <c r="F302" s="14" t="s">
        <v>3519</v>
      </c>
    </row>
    <row r="303" spans="1:6" ht="15" customHeight="1" x14ac:dyDescent="0.3">
      <c r="A303" t="s">
        <v>345</v>
      </c>
      <c r="B303" s="4">
        <v>2000</v>
      </c>
      <c r="C303" s="4" t="s">
        <v>2394</v>
      </c>
      <c r="D303" s="4" t="str">
        <f t="shared" si="5"/>
        <v>2000</v>
      </c>
      <c r="E303" s="4" t="s">
        <v>18</v>
      </c>
      <c r="F303" s="14" t="s">
        <v>3520</v>
      </c>
    </row>
    <row r="304" spans="1:6" ht="15" customHeight="1" x14ac:dyDescent="0.3">
      <c r="A304" t="s">
        <v>345</v>
      </c>
      <c r="B304" s="4">
        <v>2004</v>
      </c>
      <c r="C304" s="4" t="s">
        <v>2395</v>
      </c>
      <c r="D304" s="4" t="str">
        <f t="shared" si="5"/>
        <v>2004</v>
      </c>
      <c r="E304" s="4" t="s">
        <v>187</v>
      </c>
      <c r="F304" s="14" t="s">
        <v>3521</v>
      </c>
    </row>
    <row r="305" spans="1:6" ht="15" customHeight="1" x14ac:dyDescent="0.3">
      <c r="A305" t="s">
        <v>346</v>
      </c>
      <c r="B305" s="4">
        <v>2008</v>
      </c>
      <c r="C305" s="4" t="s">
        <v>2396</v>
      </c>
      <c r="D305" s="4" t="str">
        <f t="shared" si="5"/>
        <v>2008</v>
      </c>
      <c r="E305" s="4" t="s">
        <v>109</v>
      </c>
      <c r="F305" s="14" t="s">
        <v>3522</v>
      </c>
    </row>
    <row r="306" spans="1:6" ht="15" customHeight="1" x14ac:dyDescent="0.3">
      <c r="A306" t="s">
        <v>347</v>
      </c>
      <c r="B306" s="4">
        <v>2009</v>
      </c>
      <c r="C306" s="4" t="s">
        <v>2397</v>
      </c>
      <c r="D306" s="4" t="str">
        <f t="shared" si="5"/>
        <v>2009</v>
      </c>
      <c r="E306" s="4" t="s">
        <v>169</v>
      </c>
      <c r="F306" s="14" t="s">
        <v>3523</v>
      </c>
    </row>
    <row r="307" spans="1:6" ht="15" customHeight="1" x14ac:dyDescent="0.3">
      <c r="A307" t="s">
        <v>348</v>
      </c>
      <c r="B307" s="4">
        <v>2007</v>
      </c>
      <c r="C307" s="4" t="s">
        <v>2398</v>
      </c>
      <c r="D307" s="4" t="str">
        <f t="shared" si="5"/>
        <v>2007</v>
      </c>
      <c r="E307" s="4" t="s">
        <v>238</v>
      </c>
      <c r="F307" s="14" t="s">
        <v>3524</v>
      </c>
    </row>
    <row r="308" spans="1:6" ht="15" customHeight="1" x14ac:dyDescent="0.3">
      <c r="A308" t="s">
        <v>348</v>
      </c>
      <c r="B308" s="4">
        <v>2009</v>
      </c>
      <c r="C308" s="4" t="s">
        <v>2399</v>
      </c>
      <c r="D308" s="4" t="str">
        <f t="shared" si="5"/>
        <v>2009</v>
      </c>
      <c r="E308" s="4" t="s">
        <v>349</v>
      </c>
      <c r="F308" s="14" t="s">
        <v>3525</v>
      </c>
    </row>
    <row r="309" spans="1:6" ht="15" customHeight="1" x14ac:dyDescent="0.3">
      <c r="A309" t="s">
        <v>2043</v>
      </c>
      <c r="B309" s="4">
        <v>2013</v>
      </c>
      <c r="C309" s="4" t="s">
        <v>2400</v>
      </c>
      <c r="D309" s="4" t="str">
        <f t="shared" si="5"/>
        <v>2013</v>
      </c>
      <c r="E309" s="4" t="s">
        <v>1918</v>
      </c>
      <c r="F309" t="s">
        <v>1933</v>
      </c>
    </row>
    <row r="310" spans="1:6" ht="15" customHeight="1" x14ac:dyDescent="0.3">
      <c r="A310" t="s">
        <v>2055</v>
      </c>
      <c r="B310" s="4">
        <v>2013</v>
      </c>
      <c r="C310" s="4" t="s">
        <v>2401</v>
      </c>
      <c r="D310" s="4" t="str">
        <f t="shared" si="5"/>
        <v>2013</v>
      </c>
      <c r="E310" s="4" t="s">
        <v>2113</v>
      </c>
      <c r="F310" t="s">
        <v>3198</v>
      </c>
    </row>
    <row r="311" spans="1:6" ht="15" customHeight="1" x14ac:dyDescent="0.3">
      <c r="A311" t="s">
        <v>350</v>
      </c>
      <c r="B311" s="4">
        <v>1996</v>
      </c>
      <c r="C311" s="4" t="s">
        <v>2402</v>
      </c>
      <c r="D311" s="4" t="str">
        <f t="shared" si="5"/>
        <v>1996</v>
      </c>
      <c r="E311" s="4" t="s">
        <v>165</v>
      </c>
      <c r="F311" s="14" t="s">
        <v>2954</v>
      </c>
    </row>
    <row r="312" spans="1:6" ht="15" customHeight="1" x14ac:dyDescent="0.3">
      <c r="A312" t="s">
        <v>351</v>
      </c>
      <c r="B312" s="4">
        <v>1985</v>
      </c>
      <c r="C312" s="4" t="s">
        <v>2403</v>
      </c>
      <c r="D312" s="4" t="str">
        <f t="shared" si="5"/>
        <v>1985</v>
      </c>
      <c r="E312" s="4" t="s">
        <v>44</v>
      </c>
      <c r="F312" s="14" t="s">
        <v>2957</v>
      </c>
    </row>
    <row r="313" spans="1:6" ht="15" customHeight="1" x14ac:dyDescent="0.3">
      <c r="A313" t="s">
        <v>351</v>
      </c>
      <c r="B313" s="4">
        <v>1989</v>
      </c>
      <c r="C313" s="4" t="s">
        <v>2404</v>
      </c>
      <c r="D313" s="4" t="str">
        <f t="shared" si="5"/>
        <v>1989</v>
      </c>
      <c r="E313" s="4" t="s">
        <v>72</v>
      </c>
      <c r="F313" s="14" t="s">
        <v>3304</v>
      </c>
    </row>
    <row r="314" spans="1:6" ht="15" customHeight="1" x14ac:dyDescent="0.3">
      <c r="A314" t="s">
        <v>352</v>
      </c>
      <c r="B314" s="4">
        <v>2003</v>
      </c>
      <c r="C314" s="4" t="s">
        <v>2405</v>
      </c>
      <c r="D314" s="4" t="str">
        <f t="shared" si="5"/>
        <v>2003</v>
      </c>
      <c r="E314" s="4" t="s">
        <v>59</v>
      </c>
      <c r="F314" s="14" t="s">
        <v>3526</v>
      </c>
    </row>
    <row r="315" spans="1:6" ht="15" customHeight="1" x14ac:dyDescent="0.3">
      <c r="A315" t="s">
        <v>353</v>
      </c>
      <c r="B315" s="4">
        <v>2000</v>
      </c>
      <c r="C315" s="4" t="s">
        <v>2406</v>
      </c>
      <c r="D315" s="4" t="str">
        <f t="shared" si="5"/>
        <v>2000</v>
      </c>
      <c r="E315" s="4" t="s">
        <v>18</v>
      </c>
      <c r="F315" s="14" t="s">
        <v>2956</v>
      </c>
    </row>
    <row r="316" spans="1:6" ht="15" customHeight="1" x14ac:dyDescent="0.3">
      <c r="A316" t="s">
        <v>354</v>
      </c>
      <c r="B316" s="4">
        <v>1988</v>
      </c>
      <c r="C316" s="4" t="s">
        <v>2407</v>
      </c>
      <c r="D316" s="4" t="str">
        <f t="shared" si="5"/>
        <v>1988</v>
      </c>
      <c r="E316" s="4" t="s">
        <v>153</v>
      </c>
      <c r="F316" s="14" t="s">
        <v>2955</v>
      </c>
    </row>
    <row r="317" spans="1:6" ht="15" customHeight="1" x14ac:dyDescent="0.3">
      <c r="A317" t="s">
        <v>355</v>
      </c>
      <c r="B317" s="4">
        <v>1998</v>
      </c>
      <c r="C317" s="4" t="s">
        <v>2408</v>
      </c>
      <c r="D317" s="4" t="str">
        <f t="shared" si="5"/>
        <v>1998</v>
      </c>
      <c r="E317" s="4" t="s">
        <v>276</v>
      </c>
      <c r="F317" s="14" t="s">
        <v>3527</v>
      </c>
    </row>
    <row r="318" spans="1:6" ht="15" customHeight="1" x14ac:dyDescent="0.3">
      <c r="A318" t="s">
        <v>2042</v>
      </c>
      <c r="B318" s="4">
        <v>2013</v>
      </c>
      <c r="C318" s="4" t="s">
        <v>2409</v>
      </c>
      <c r="D318" s="4" t="str">
        <f t="shared" si="5"/>
        <v>2013</v>
      </c>
      <c r="E318" s="4" t="s">
        <v>1918</v>
      </c>
      <c r="F318" t="s">
        <v>1916</v>
      </c>
    </row>
    <row r="319" spans="1:6" ht="15" customHeight="1" x14ac:dyDescent="0.3">
      <c r="A319" t="s">
        <v>356</v>
      </c>
      <c r="B319" s="4">
        <v>1987</v>
      </c>
      <c r="C319" s="4" t="s">
        <v>2410</v>
      </c>
      <c r="D319" s="4" t="str">
        <f t="shared" si="5"/>
        <v>1987</v>
      </c>
      <c r="E319" s="4" t="s">
        <v>193</v>
      </c>
      <c r="F319" s="14" t="s">
        <v>357</v>
      </c>
    </row>
    <row r="320" spans="1:6" ht="15" customHeight="1" x14ac:dyDescent="0.3">
      <c r="A320" t="s">
        <v>359</v>
      </c>
      <c r="B320" s="4">
        <v>1986</v>
      </c>
      <c r="C320" s="4" t="s">
        <v>2411</v>
      </c>
      <c r="D320" s="4" t="str">
        <f t="shared" si="5"/>
        <v>1986</v>
      </c>
      <c r="E320" s="4" t="s">
        <v>360</v>
      </c>
      <c r="F320" s="14" t="s">
        <v>2958</v>
      </c>
    </row>
    <row r="321" spans="1:6" ht="15" customHeight="1" x14ac:dyDescent="0.3">
      <c r="A321" t="s">
        <v>358</v>
      </c>
      <c r="B321" s="4">
        <v>1997</v>
      </c>
      <c r="C321" s="4" t="s">
        <v>2412</v>
      </c>
      <c r="D321" s="4" t="str">
        <f t="shared" si="5"/>
        <v>1997</v>
      </c>
      <c r="E321" s="4" t="s">
        <v>179</v>
      </c>
      <c r="F321" s="14" t="s">
        <v>3305</v>
      </c>
    </row>
    <row r="322" spans="1:6" ht="15" customHeight="1" x14ac:dyDescent="0.3">
      <c r="A322" t="s">
        <v>361</v>
      </c>
      <c r="B322" s="4">
        <v>2000</v>
      </c>
      <c r="C322" s="4" t="s">
        <v>2413</v>
      </c>
      <c r="D322" s="4" t="str">
        <f t="shared" si="5"/>
        <v>2000</v>
      </c>
      <c r="E322" s="4" t="s">
        <v>22</v>
      </c>
      <c r="F322" s="14" t="s">
        <v>362</v>
      </c>
    </row>
    <row r="323" spans="1:6" ht="15" customHeight="1" x14ac:dyDescent="0.3">
      <c r="A323" t="s">
        <v>363</v>
      </c>
      <c r="B323" s="4">
        <v>2009</v>
      </c>
      <c r="C323" s="4" t="s">
        <v>2414</v>
      </c>
      <c r="D323" s="4" t="str">
        <f t="shared" ref="D323:D386" si="6">LEFT(B323,4)</f>
        <v>2009</v>
      </c>
      <c r="E323" s="4" t="s">
        <v>299</v>
      </c>
      <c r="F323" s="14" t="s">
        <v>3216</v>
      </c>
    </row>
    <row r="324" spans="1:6" ht="15" customHeight="1" x14ac:dyDescent="0.3">
      <c r="A324" t="s">
        <v>2083</v>
      </c>
      <c r="B324" s="4">
        <v>2016</v>
      </c>
      <c r="C324" s="4" t="s">
        <v>2415</v>
      </c>
      <c r="D324" s="4" t="str">
        <f t="shared" si="6"/>
        <v>2016</v>
      </c>
      <c r="E324" s="4" t="s">
        <v>2108</v>
      </c>
      <c r="F324" t="s">
        <v>3157</v>
      </c>
    </row>
    <row r="325" spans="1:6" ht="15" customHeight="1" x14ac:dyDescent="0.3">
      <c r="A325" t="s">
        <v>2078</v>
      </c>
      <c r="B325" s="4">
        <v>2016</v>
      </c>
      <c r="C325" s="4" t="s">
        <v>2416</v>
      </c>
      <c r="D325" s="4" t="str">
        <f t="shared" si="6"/>
        <v>2016</v>
      </c>
      <c r="E325" s="4" t="s">
        <v>2107</v>
      </c>
      <c r="F325" t="s">
        <v>3164</v>
      </c>
    </row>
    <row r="326" spans="1:6" ht="15" customHeight="1" x14ac:dyDescent="0.3">
      <c r="A326" t="s">
        <v>364</v>
      </c>
      <c r="B326" s="4">
        <v>2010</v>
      </c>
      <c r="C326" s="4" t="s">
        <v>2417</v>
      </c>
      <c r="D326" s="4" t="str">
        <f t="shared" si="6"/>
        <v>2010</v>
      </c>
      <c r="E326" s="4" t="s">
        <v>115</v>
      </c>
      <c r="F326" s="14" t="s">
        <v>3467</v>
      </c>
    </row>
    <row r="327" spans="1:6" ht="15" customHeight="1" x14ac:dyDescent="0.3">
      <c r="A327" t="s">
        <v>365</v>
      </c>
      <c r="B327" s="4">
        <v>1994</v>
      </c>
      <c r="C327" s="4" t="s">
        <v>2418</v>
      </c>
      <c r="D327" s="4" t="str">
        <f t="shared" si="6"/>
        <v>1994</v>
      </c>
      <c r="E327" s="4" t="s">
        <v>325</v>
      </c>
      <c r="F327" s="14" t="s">
        <v>3306</v>
      </c>
    </row>
    <row r="328" spans="1:6" ht="15" customHeight="1" x14ac:dyDescent="0.3">
      <c r="A328" t="s">
        <v>366</v>
      </c>
      <c r="B328" s="4">
        <v>1994</v>
      </c>
      <c r="C328" s="4" t="s">
        <v>2419</v>
      </c>
      <c r="D328" s="4" t="str">
        <f t="shared" si="6"/>
        <v>1994</v>
      </c>
      <c r="E328" s="4" t="s">
        <v>333</v>
      </c>
      <c r="F328" s="14" t="s">
        <v>367</v>
      </c>
    </row>
    <row r="329" spans="1:6" ht="15" customHeight="1" x14ac:dyDescent="0.3">
      <c r="A329" t="s">
        <v>366</v>
      </c>
      <c r="B329" s="4">
        <v>1995</v>
      </c>
      <c r="C329" s="4" t="s">
        <v>2420</v>
      </c>
      <c r="D329" s="4" t="str">
        <f t="shared" si="6"/>
        <v>1995</v>
      </c>
      <c r="E329" s="4" t="s">
        <v>252</v>
      </c>
      <c r="F329" s="14" t="s">
        <v>3307</v>
      </c>
    </row>
    <row r="330" spans="1:6" ht="15" customHeight="1" x14ac:dyDescent="0.3">
      <c r="A330" t="s">
        <v>368</v>
      </c>
      <c r="B330" s="4">
        <v>1987</v>
      </c>
      <c r="C330" s="4" t="s">
        <v>2421</v>
      </c>
      <c r="D330" s="4" t="str">
        <f t="shared" si="6"/>
        <v>1987</v>
      </c>
      <c r="E330" s="4" t="s">
        <v>193</v>
      </c>
      <c r="F330" s="14" t="s">
        <v>3241</v>
      </c>
    </row>
    <row r="331" spans="1:6" ht="15" customHeight="1" x14ac:dyDescent="0.3">
      <c r="A331" t="s">
        <v>368</v>
      </c>
      <c r="B331" s="4">
        <v>1988</v>
      </c>
      <c r="C331" s="4" t="s">
        <v>2422</v>
      </c>
      <c r="D331" s="4" t="str">
        <f t="shared" si="6"/>
        <v>1988</v>
      </c>
      <c r="E331" s="4" t="s">
        <v>66</v>
      </c>
      <c r="F331" s="14" t="s">
        <v>369</v>
      </c>
    </row>
    <row r="332" spans="1:6" ht="15" customHeight="1" x14ac:dyDescent="0.3">
      <c r="A332" t="s">
        <v>368</v>
      </c>
      <c r="B332" s="4" t="s">
        <v>68</v>
      </c>
      <c r="C332" s="4" t="s">
        <v>2431</v>
      </c>
      <c r="D332" s="4" t="str">
        <f t="shared" si="6"/>
        <v>1989</v>
      </c>
      <c r="E332" s="4" t="s">
        <v>74</v>
      </c>
      <c r="F332" s="14" t="s">
        <v>3308</v>
      </c>
    </row>
    <row r="333" spans="1:6" ht="15" customHeight="1" x14ac:dyDescent="0.3">
      <c r="A333" t="s">
        <v>368</v>
      </c>
      <c r="B333" s="4" t="s">
        <v>71</v>
      </c>
      <c r="C333" s="4" t="s">
        <v>2432</v>
      </c>
      <c r="D333" s="4" t="str">
        <f t="shared" si="6"/>
        <v>1989</v>
      </c>
      <c r="E333" s="4" t="s">
        <v>72</v>
      </c>
      <c r="F333" s="14" t="s">
        <v>3309</v>
      </c>
    </row>
    <row r="334" spans="1:6" ht="15" customHeight="1" x14ac:dyDescent="0.3">
      <c r="A334" t="s">
        <v>368</v>
      </c>
      <c r="B334" s="4" t="s">
        <v>261</v>
      </c>
      <c r="C334" s="4" t="s">
        <v>2433</v>
      </c>
      <c r="D334" s="4" t="str">
        <f t="shared" si="6"/>
        <v>1990</v>
      </c>
      <c r="E334" s="4" t="s">
        <v>196</v>
      </c>
      <c r="F334" s="14" t="s">
        <v>3310</v>
      </c>
    </row>
    <row r="335" spans="1:6" ht="15" customHeight="1" x14ac:dyDescent="0.3">
      <c r="A335" t="s">
        <v>368</v>
      </c>
      <c r="B335" s="4" t="s">
        <v>262</v>
      </c>
      <c r="C335" s="4" t="s">
        <v>2434</v>
      </c>
      <c r="D335" s="4" t="str">
        <f t="shared" si="6"/>
        <v>1990</v>
      </c>
      <c r="E335" s="4" t="s">
        <v>265</v>
      </c>
      <c r="F335" s="14" t="s">
        <v>3311</v>
      </c>
    </row>
    <row r="336" spans="1:6" ht="15" customHeight="1" x14ac:dyDescent="0.3">
      <c r="A336" t="s">
        <v>368</v>
      </c>
      <c r="B336" s="4" t="s">
        <v>264</v>
      </c>
      <c r="C336" s="4" t="s">
        <v>2435</v>
      </c>
      <c r="D336" s="4" t="str">
        <f t="shared" si="6"/>
        <v>1990</v>
      </c>
      <c r="E336" s="4" t="s">
        <v>50</v>
      </c>
      <c r="F336" s="14" t="s">
        <v>370</v>
      </c>
    </row>
    <row r="337" spans="1:6" ht="15" customHeight="1" x14ac:dyDescent="0.3">
      <c r="A337" t="s">
        <v>368</v>
      </c>
      <c r="B337" s="4" t="s">
        <v>181</v>
      </c>
      <c r="C337" s="4" t="s">
        <v>2436</v>
      </c>
      <c r="D337" s="4" t="str">
        <f t="shared" si="6"/>
        <v>1991</v>
      </c>
      <c r="E337" s="4" t="s">
        <v>184</v>
      </c>
      <c r="F337" s="14" t="s">
        <v>3312</v>
      </c>
    </row>
    <row r="338" spans="1:6" ht="15" customHeight="1" x14ac:dyDescent="0.3">
      <c r="A338" t="s">
        <v>368</v>
      </c>
      <c r="B338" s="4" t="s">
        <v>183</v>
      </c>
      <c r="C338" s="4" t="s">
        <v>2437</v>
      </c>
      <c r="D338" s="4" t="str">
        <f t="shared" si="6"/>
        <v>1991</v>
      </c>
      <c r="E338" s="4" t="s">
        <v>4</v>
      </c>
      <c r="F338" s="14" t="s">
        <v>3315</v>
      </c>
    </row>
    <row r="339" spans="1:6" ht="15" customHeight="1" x14ac:dyDescent="0.3">
      <c r="A339" t="s">
        <v>368</v>
      </c>
      <c r="B339" s="4" t="s">
        <v>131</v>
      </c>
      <c r="C339" s="4" t="s">
        <v>2438</v>
      </c>
      <c r="D339" s="4" t="str">
        <f t="shared" si="6"/>
        <v>1992</v>
      </c>
      <c r="E339" s="4" t="s">
        <v>371</v>
      </c>
      <c r="F339" s="14" t="s">
        <v>3313</v>
      </c>
    </row>
    <row r="340" spans="1:6" ht="15" customHeight="1" x14ac:dyDescent="0.3">
      <c r="A340" t="s">
        <v>368</v>
      </c>
      <c r="B340" s="4" t="s">
        <v>133</v>
      </c>
      <c r="C340" s="4" t="s">
        <v>2439</v>
      </c>
      <c r="D340" s="4" t="str">
        <f t="shared" si="6"/>
        <v>1992</v>
      </c>
      <c r="E340" s="4" t="s">
        <v>146</v>
      </c>
      <c r="F340" s="14" t="s">
        <v>3316</v>
      </c>
    </row>
    <row r="341" spans="1:6" ht="15" customHeight="1" x14ac:dyDescent="0.3">
      <c r="A341" t="s">
        <v>368</v>
      </c>
      <c r="B341" s="4" t="s">
        <v>197</v>
      </c>
      <c r="C341" s="4" t="s">
        <v>2440</v>
      </c>
      <c r="D341" s="4" t="str">
        <f t="shared" si="6"/>
        <v>1993</v>
      </c>
      <c r="E341" s="4" t="s">
        <v>266</v>
      </c>
      <c r="F341" s="14" t="s">
        <v>3317</v>
      </c>
    </row>
    <row r="342" spans="1:6" ht="15" customHeight="1" x14ac:dyDescent="0.3">
      <c r="A342" t="s">
        <v>368</v>
      </c>
      <c r="B342" s="4" t="s">
        <v>199</v>
      </c>
      <c r="C342" s="4" t="s">
        <v>2441</v>
      </c>
      <c r="D342" s="4" t="str">
        <f t="shared" si="6"/>
        <v>1993</v>
      </c>
      <c r="E342" s="4" t="s">
        <v>198</v>
      </c>
      <c r="F342" s="14" t="s">
        <v>3314</v>
      </c>
    </row>
    <row r="343" spans="1:6" ht="15" customHeight="1" x14ac:dyDescent="0.3">
      <c r="A343" t="s">
        <v>368</v>
      </c>
      <c r="B343" s="4">
        <v>1994</v>
      </c>
      <c r="C343" s="4" t="s">
        <v>2423</v>
      </c>
      <c r="D343" s="4" t="str">
        <f t="shared" si="6"/>
        <v>1994</v>
      </c>
      <c r="E343" s="4" t="s">
        <v>372</v>
      </c>
      <c r="F343" s="14" t="s">
        <v>3318</v>
      </c>
    </row>
    <row r="344" spans="1:6" ht="15" customHeight="1" x14ac:dyDescent="0.3">
      <c r="A344" t="s">
        <v>368</v>
      </c>
      <c r="B344" s="4">
        <v>1995</v>
      </c>
      <c r="C344" s="4" t="s">
        <v>2424</v>
      </c>
      <c r="D344" s="4" t="str">
        <f t="shared" si="6"/>
        <v>1995</v>
      </c>
      <c r="E344" s="4" t="s">
        <v>252</v>
      </c>
      <c r="F344" s="14" t="s">
        <v>3319</v>
      </c>
    </row>
    <row r="345" spans="1:6" ht="15" customHeight="1" x14ac:dyDescent="0.3">
      <c r="A345" t="s">
        <v>368</v>
      </c>
      <c r="B345" s="4">
        <v>1996</v>
      </c>
      <c r="C345" s="4" t="s">
        <v>2425</v>
      </c>
      <c r="D345" s="4" t="str">
        <f t="shared" si="6"/>
        <v>1996</v>
      </c>
      <c r="E345" s="4" t="s">
        <v>165</v>
      </c>
      <c r="F345" s="14" t="s">
        <v>3320</v>
      </c>
    </row>
    <row r="346" spans="1:6" ht="15" customHeight="1" x14ac:dyDescent="0.3">
      <c r="A346" t="s">
        <v>368</v>
      </c>
      <c r="B346" s="4" t="s">
        <v>138</v>
      </c>
      <c r="C346" s="4" t="s">
        <v>2442</v>
      </c>
      <c r="D346" s="4" t="str">
        <f t="shared" si="6"/>
        <v>1997</v>
      </c>
      <c r="E346" s="4" t="s">
        <v>179</v>
      </c>
      <c r="F346" s="14" t="s">
        <v>3337</v>
      </c>
    </row>
    <row r="347" spans="1:6" ht="15" customHeight="1" x14ac:dyDescent="0.3">
      <c r="A347" t="s">
        <v>368</v>
      </c>
      <c r="B347" s="4" t="s">
        <v>141</v>
      </c>
      <c r="C347" s="4" t="s">
        <v>2443</v>
      </c>
      <c r="D347" s="4" t="str">
        <f t="shared" si="6"/>
        <v>1997</v>
      </c>
      <c r="E347" s="4" t="s">
        <v>52</v>
      </c>
      <c r="F347" s="14" t="s">
        <v>3336</v>
      </c>
    </row>
    <row r="348" spans="1:6" ht="15" customHeight="1" x14ac:dyDescent="0.3">
      <c r="A348" t="s">
        <v>368</v>
      </c>
      <c r="B348" s="4">
        <v>1998</v>
      </c>
      <c r="C348" s="4" t="s">
        <v>2426</v>
      </c>
      <c r="D348" s="4" t="str">
        <f t="shared" si="6"/>
        <v>1998</v>
      </c>
      <c r="E348" s="4" t="s">
        <v>54</v>
      </c>
      <c r="F348" s="14" t="s">
        <v>3335</v>
      </c>
    </row>
    <row r="349" spans="1:6" ht="15" customHeight="1" x14ac:dyDescent="0.3">
      <c r="A349" t="s">
        <v>368</v>
      </c>
      <c r="B349" s="4">
        <v>2000</v>
      </c>
      <c r="C349" s="4" t="s">
        <v>2427</v>
      </c>
      <c r="D349" s="4" t="str">
        <f t="shared" si="6"/>
        <v>2000</v>
      </c>
      <c r="E349" s="4" t="s">
        <v>223</v>
      </c>
      <c r="F349" s="14" t="s">
        <v>3334</v>
      </c>
    </row>
    <row r="350" spans="1:6" ht="15" customHeight="1" x14ac:dyDescent="0.3">
      <c r="A350" t="s">
        <v>368</v>
      </c>
      <c r="B350" s="4" t="s">
        <v>373</v>
      </c>
      <c r="C350" s="4" t="s">
        <v>2444</v>
      </c>
      <c r="D350" s="4" t="str">
        <f t="shared" si="6"/>
        <v>2002</v>
      </c>
      <c r="E350" s="4" t="s">
        <v>374</v>
      </c>
      <c r="F350" s="14" t="s">
        <v>375</v>
      </c>
    </row>
    <row r="351" spans="1:6" ht="15" customHeight="1" x14ac:dyDescent="0.3">
      <c r="A351" t="s">
        <v>368</v>
      </c>
      <c r="B351" s="4" t="s">
        <v>376</v>
      </c>
      <c r="C351" s="4" t="s">
        <v>2445</v>
      </c>
      <c r="D351" s="4" t="str">
        <f t="shared" si="6"/>
        <v>2002</v>
      </c>
      <c r="E351" s="4" t="s">
        <v>48</v>
      </c>
      <c r="F351" s="14" t="s">
        <v>3333</v>
      </c>
    </row>
    <row r="352" spans="1:6" ht="15" customHeight="1" x14ac:dyDescent="0.3">
      <c r="A352" t="s">
        <v>368</v>
      </c>
      <c r="B352" s="4" t="s">
        <v>377</v>
      </c>
      <c r="C352" s="4" t="s">
        <v>2446</v>
      </c>
      <c r="D352" s="4" t="str">
        <f t="shared" si="6"/>
        <v>2002</v>
      </c>
      <c r="E352" s="4" t="s">
        <v>117</v>
      </c>
      <c r="F352" s="14" t="s">
        <v>3528</v>
      </c>
    </row>
    <row r="353" spans="1:6" ht="15" customHeight="1" x14ac:dyDescent="0.3">
      <c r="A353" t="s">
        <v>368</v>
      </c>
      <c r="B353" s="4" t="s">
        <v>378</v>
      </c>
      <c r="C353" s="4" t="s">
        <v>2447</v>
      </c>
      <c r="D353" s="4" t="str">
        <f t="shared" si="6"/>
        <v>2002</v>
      </c>
      <c r="E353" s="4" t="s">
        <v>117</v>
      </c>
      <c r="F353" s="14" t="s">
        <v>379</v>
      </c>
    </row>
    <row r="354" spans="1:6" ht="15" customHeight="1" x14ac:dyDescent="0.3">
      <c r="A354" t="s">
        <v>368</v>
      </c>
      <c r="B354" s="4" t="s">
        <v>380</v>
      </c>
      <c r="C354" s="4" t="s">
        <v>2448</v>
      </c>
      <c r="D354" s="4" t="str">
        <f t="shared" si="6"/>
        <v>2002</v>
      </c>
      <c r="E354" s="4" t="s">
        <v>117</v>
      </c>
      <c r="F354" s="14" t="s">
        <v>3529</v>
      </c>
    </row>
    <row r="355" spans="1:6" ht="15" customHeight="1" x14ac:dyDescent="0.3">
      <c r="A355" t="s">
        <v>368</v>
      </c>
      <c r="B355" s="4" t="s">
        <v>56</v>
      </c>
      <c r="C355" s="4" t="s">
        <v>2449</v>
      </c>
      <c r="D355" s="4" t="str">
        <f t="shared" si="6"/>
        <v>2003</v>
      </c>
      <c r="E355" s="4" t="s">
        <v>57</v>
      </c>
      <c r="F355" s="14" t="s">
        <v>381</v>
      </c>
    </row>
    <row r="356" spans="1:6" ht="15" customHeight="1" x14ac:dyDescent="0.3">
      <c r="A356" t="s">
        <v>368</v>
      </c>
      <c r="B356" s="4" t="s">
        <v>58</v>
      </c>
      <c r="C356" s="4" t="s">
        <v>2450</v>
      </c>
      <c r="D356" s="4" t="str">
        <f t="shared" si="6"/>
        <v>2003</v>
      </c>
      <c r="E356" s="4" t="s">
        <v>382</v>
      </c>
      <c r="F356" s="14" t="s">
        <v>3332</v>
      </c>
    </row>
    <row r="357" spans="1:6" ht="15" customHeight="1" x14ac:dyDescent="0.3">
      <c r="A357" t="s">
        <v>368</v>
      </c>
      <c r="B357" s="4" t="s">
        <v>383</v>
      </c>
      <c r="C357" s="4" t="s">
        <v>2451</v>
      </c>
      <c r="D357" s="4" t="str">
        <f t="shared" si="6"/>
        <v>2003</v>
      </c>
      <c r="E357" s="4" t="s">
        <v>382</v>
      </c>
      <c r="F357" s="14" t="s">
        <v>3331</v>
      </c>
    </row>
    <row r="358" spans="1:6" ht="15" customHeight="1" x14ac:dyDescent="0.3">
      <c r="A358" t="s">
        <v>368</v>
      </c>
      <c r="B358" s="4" t="s">
        <v>31</v>
      </c>
      <c r="C358" s="4" t="s">
        <v>2452</v>
      </c>
      <c r="D358" s="4" t="str">
        <f t="shared" si="6"/>
        <v>2004</v>
      </c>
      <c r="E358" s="4" t="s">
        <v>32</v>
      </c>
      <c r="F358" s="14" t="s">
        <v>3330</v>
      </c>
    </row>
    <row r="359" spans="1:6" ht="15" customHeight="1" x14ac:dyDescent="0.3">
      <c r="A359" t="s">
        <v>368</v>
      </c>
      <c r="B359" s="4" t="s">
        <v>34</v>
      </c>
      <c r="C359" s="4" t="s">
        <v>2453</v>
      </c>
      <c r="D359" s="4" t="str">
        <f t="shared" si="6"/>
        <v>2004</v>
      </c>
      <c r="E359" s="4" t="s">
        <v>384</v>
      </c>
      <c r="F359" s="14" t="s">
        <v>3329</v>
      </c>
    </row>
    <row r="360" spans="1:6" ht="15" customHeight="1" x14ac:dyDescent="0.3">
      <c r="A360" t="s">
        <v>368</v>
      </c>
      <c r="B360" s="4" t="s">
        <v>283</v>
      </c>
      <c r="C360" s="4" t="s">
        <v>2454</v>
      </c>
      <c r="D360" s="4" t="str">
        <f t="shared" si="6"/>
        <v>2004</v>
      </c>
      <c r="E360" s="4" t="s">
        <v>384</v>
      </c>
      <c r="F360" s="14" t="s">
        <v>3328</v>
      </c>
    </row>
    <row r="361" spans="1:6" ht="15" customHeight="1" x14ac:dyDescent="0.3">
      <c r="A361" t="s">
        <v>368</v>
      </c>
      <c r="B361" s="4" t="s">
        <v>284</v>
      </c>
      <c r="C361" s="4" t="s">
        <v>2455</v>
      </c>
      <c r="D361" s="4" t="str">
        <f t="shared" si="6"/>
        <v>2004</v>
      </c>
      <c r="E361" s="4" t="s">
        <v>35</v>
      </c>
      <c r="F361" s="14" t="s">
        <v>3327</v>
      </c>
    </row>
    <row r="362" spans="1:6" ht="15" customHeight="1" x14ac:dyDescent="0.3">
      <c r="A362" t="s">
        <v>368</v>
      </c>
      <c r="B362" s="4" t="s">
        <v>385</v>
      </c>
      <c r="C362" s="4" t="s">
        <v>2456</v>
      </c>
      <c r="D362" s="4" t="str">
        <f t="shared" si="6"/>
        <v>2004</v>
      </c>
      <c r="E362" s="4" t="s">
        <v>35</v>
      </c>
      <c r="F362" s="14" t="s">
        <v>3326</v>
      </c>
    </row>
    <row r="363" spans="1:6" ht="15" customHeight="1" x14ac:dyDescent="0.3">
      <c r="A363" t="s">
        <v>368</v>
      </c>
      <c r="B363" s="4" t="s">
        <v>386</v>
      </c>
      <c r="C363" s="4" t="s">
        <v>2457</v>
      </c>
      <c r="D363" s="4" t="str">
        <f t="shared" si="6"/>
        <v>2004</v>
      </c>
      <c r="E363" s="4" t="s">
        <v>187</v>
      </c>
      <c r="F363" s="14" t="s">
        <v>3324</v>
      </c>
    </row>
    <row r="364" spans="1:6" ht="15" customHeight="1" x14ac:dyDescent="0.3">
      <c r="A364" t="s">
        <v>368</v>
      </c>
      <c r="B364" s="4" t="s">
        <v>387</v>
      </c>
      <c r="C364" s="4" t="s">
        <v>2458</v>
      </c>
      <c r="D364" s="4" t="str">
        <f t="shared" si="6"/>
        <v>2005</v>
      </c>
      <c r="E364" s="4" t="s">
        <v>388</v>
      </c>
      <c r="F364" s="14" t="s">
        <v>3325</v>
      </c>
    </row>
    <row r="365" spans="1:6" ht="15" customHeight="1" x14ac:dyDescent="0.3">
      <c r="A365" t="s">
        <v>368</v>
      </c>
      <c r="B365" s="4" t="s">
        <v>389</v>
      </c>
      <c r="C365" s="4" t="s">
        <v>2459</v>
      </c>
      <c r="D365" s="4" t="str">
        <f t="shared" si="6"/>
        <v>2005</v>
      </c>
      <c r="E365" s="4" t="s">
        <v>388</v>
      </c>
      <c r="F365" s="14" t="s">
        <v>3323</v>
      </c>
    </row>
    <row r="366" spans="1:6" ht="15" customHeight="1" x14ac:dyDescent="0.3">
      <c r="A366" t="s">
        <v>368</v>
      </c>
      <c r="B366" s="4" t="s">
        <v>285</v>
      </c>
      <c r="C366" s="4" t="s">
        <v>2460</v>
      </c>
      <c r="D366" s="4" t="str">
        <f t="shared" si="6"/>
        <v>2006</v>
      </c>
      <c r="E366" s="4" t="s">
        <v>189</v>
      </c>
      <c r="F366" s="14" t="s">
        <v>390</v>
      </c>
    </row>
    <row r="367" spans="1:6" ht="15" customHeight="1" x14ac:dyDescent="0.3">
      <c r="A367" t="s">
        <v>368</v>
      </c>
      <c r="B367" s="4" t="s">
        <v>287</v>
      </c>
      <c r="C367" s="4" t="s">
        <v>2461</v>
      </c>
      <c r="D367" s="4" t="str">
        <f t="shared" si="6"/>
        <v>2006</v>
      </c>
      <c r="E367" s="4" t="s">
        <v>189</v>
      </c>
      <c r="F367" s="14" t="s">
        <v>391</v>
      </c>
    </row>
    <row r="368" spans="1:6" ht="15" customHeight="1" x14ac:dyDescent="0.3">
      <c r="A368" t="s">
        <v>368</v>
      </c>
      <c r="B368" s="4" t="s">
        <v>83</v>
      </c>
      <c r="C368" s="4" t="s">
        <v>2462</v>
      </c>
      <c r="D368" s="4" t="str">
        <f t="shared" si="6"/>
        <v>2007</v>
      </c>
      <c r="E368" s="4" t="s">
        <v>392</v>
      </c>
      <c r="F368" s="14" t="s">
        <v>3530</v>
      </c>
    </row>
    <row r="369" spans="1:6" ht="15" customHeight="1" x14ac:dyDescent="0.3">
      <c r="A369" t="s">
        <v>368</v>
      </c>
      <c r="B369" s="4" t="s">
        <v>86</v>
      </c>
      <c r="C369" s="4" t="s">
        <v>2463</v>
      </c>
      <c r="D369" s="4" t="str">
        <f t="shared" si="6"/>
        <v>2007</v>
      </c>
      <c r="E369" s="4" t="s">
        <v>46</v>
      </c>
      <c r="F369" s="14" t="s">
        <v>3322</v>
      </c>
    </row>
    <row r="370" spans="1:6" ht="15" customHeight="1" x14ac:dyDescent="0.3">
      <c r="A370" t="s">
        <v>368</v>
      </c>
      <c r="B370" s="4" t="s">
        <v>293</v>
      </c>
      <c r="C370" s="4" t="s">
        <v>2464</v>
      </c>
      <c r="D370" s="4" t="str">
        <f t="shared" si="6"/>
        <v>2007</v>
      </c>
      <c r="E370" s="4" t="s">
        <v>84</v>
      </c>
      <c r="F370" s="14" t="s">
        <v>393</v>
      </c>
    </row>
    <row r="371" spans="1:6" ht="19.5" customHeight="1" x14ac:dyDescent="0.3">
      <c r="A371" t="s">
        <v>368</v>
      </c>
      <c r="B371" s="4" t="s">
        <v>394</v>
      </c>
      <c r="C371" s="4" t="s">
        <v>2465</v>
      </c>
      <c r="D371" s="4" t="str">
        <f t="shared" si="6"/>
        <v>2007</v>
      </c>
      <c r="E371" s="4" t="s">
        <v>84</v>
      </c>
      <c r="F371" s="14" t="s">
        <v>395</v>
      </c>
    </row>
    <row r="372" spans="1:6" ht="15" customHeight="1" x14ac:dyDescent="0.3">
      <c r="A372" t="s">
        <v>368</v>
      </c>
      <c r="B372" s="4" t="s">
        <v>396</v>
      </c>
      <c r="C372" s="4" t="s">
        <v>2466</v>
      </c>
      <c r="D372" s="4" t="str">
        <f t="shared" si="6"/>
        <v>2007</v>
      </c>
      <c r="E372" s="4" t="s">
        <v>84</v>
      </c>
      <c r="F372" s="14" t="s">
        <v>397</v>
      </c>
    </row>
    <row r="373" spans="1:6" ht="15" customHeight="1" x14ac:dyDescent="0.3">
      <c r="A373" t="s">
        <v>368</v>
      </c>
      <c r="B373" s="4">
        <v>2008</v>
      </c>
      <c r="C373" s="4" t="s">
        <v>2428</v>
      </c>
      <c r="D373" s="4" t="str">
        <f t="shared" si="6"/>
        <v>2008</v>
      </c>
      <c r="E373" s="4" t="s">
        <v>111</v>
      </c>
      <c r="F373" s="14" t="s">
        <v>3321</v>
      </c>
    </row>
    <row r="374" spans="1:6" ht="15" customHeight="1" x14ac:dyDescent="0.3">
      <c r="A374" t="s">
        <v>368</v>
      </c>
      <c r="B374" s="4">
        <v>2009</v>
      </c>
      <c r="C374" s="4" t="s">
        <v>2429</v>
      </c>
      <c r="D374" s="4" t="str">
        <f t="shared" si="6"/>
        <v>2009</v>
      </c>
      <c r="E374" s="4" t="s">
        <v>173</v>
      </c>
      <c r="F374" s="14" t="s">
        <v>3221</v>
      </c>
    </row>
    <row r="375" spans="1:6" ht="15" customHeight="1" x14ac:dyDescent="0.3">
      <c r="A375" t="s">
        <v>368</v>
      </c>
      <c r="B375" s="4" t="s">
        <v>112</v>
      </c>
      <c r="C375" s="4" t="s">
        <v>2467</v>
      </c>
      <c r="D375" s="4" t="str">
        <f t="shared" si="6"/>
        <v>2010</v>
      </c>
      <c r="E375" s="4" t="s">
        <v>113</v>
      </c>
      <c r="F375" s="14" t="s">
        <v>3206</v>
      </c>
    </row>
    <row r="376" spans="1:6" ht="15" customHeight="1" x14ac:dyDescent="0.3">
      <c r="A376" t="s">
        <v>368</v>
      </c>
      <c r="B376" s="4" t="s">
        <v>114</v>
      </c>
      <c r="C376" s="4" t="s">
        <v>2468</v>
      </c>
      <c r="D376" s="4" t="str">
        <f t="shared" si="6"/>
        <v>2010</v>
      </c>
      <c r="E376" s="4" t="s">
        <v>113</v>
      </c>
      <c r="F376" s="14" t="s">
        <v>3207</v>
      </c>
    </row>
    <row r="377" spans="1:6" ht="15" customHeight="1" x14ac:dyDescent="0.3">
      <c r="A377" t="s">
        <v>368</v>
      </c>
      <c r="B377" s="4" t="s">
        <v>398</v>
      </c>
      <c r="C377" s="4" t="s">
        <v>2469</v>
      </c>
      <c r="D377" s="4" t="str">
        <f t="shared" si="6"/>
        <v>2010</v>
      </c>
      <c r="E377" s="4" t="s">
        <v>115</v>
      </c>
      <c r="F377" s="14" t="s">
        <v>3531</v>
      </c>
    </row>
    <row r="378" spans="1:6" ht="15" customHeight="1" x14ac:dyDescent="0.3">
      <c r="A378" t="s">
        <v>368</v>
      </c>
      <c r="B378" s="4" t="s">
        <v>399</v>
      </c>
      <c r="C378" s="4" t="s">
        <v>2470</v>
      </c>
      <c r="D378" s="4" t="str">
        <f t="shared" si="6"/>
        <v>2010</v>
      </c>
      <c r="E378" s="4" t="s">
        <v>115</v>
      </c>
      <c r="F378" s="14" t="s">
        <v>3477</v>
      </c>
    </row>
    <row r="379" spans="1:6" ht="15" customHeight="1" x14ac:dyDescent="0.3">
      <c r="A379" t="s">
        <v>368</v>
      </c>
      <c r="B379" s="4" t="s">
        <v>400</v>
      </c>
      <c r="C379" s="4" t="s">
        <v>2471</v>
      </c>
      <c r="D379" s="4" t="str">
        <f t="shared" si="6"/>
        <v>2010</v>
      </c>
      <c r="E379" s="4" t="s">
        <v>115</v>
      </c>
      <c r="F379" s="14" t="s">
        <v>3468</v>
      </c>
    </row>
    <row r="380" spans="1:6" ht="15" customHeight="1" x14ac:dyDescent="0.3">
      <c r="A380" t="s">
        <v>368</v>
      </c>
      <c r="B380" s="4">
        <v>2013</v>
      </c>
      <c r="C380" s="4" t="s">
        <v>2430</v>
      </c>
      <c r="D380" s="4" t="str">
        <f t="shared" si="6"/>
        <v>2013</v>
      </c>
      <c r="E380" s="4" t="s">
        <v>2102</v>
      </c>
      <c r="F380" t="s">
        <v>3190</v>
      </c>
    </row>
    <row r="381" spans="1:6" ht="15" customHeight="1" x14ac:dyDescent="0.3">
      <c r="A381" t="s">
        <v>401</v>
      </c>
      <c r="B381" s="4">
        <v>2009</v>
      </c>
      <c r="C381" s="4" t="s">
        <v>2472</v>
      </c>
      <c r="D381" s="4" t="str">
        <f t="shared" si="6"/>
        <v>2009</v>
      </c>
      <c r="E381" s="4" t="s">
        <v>169</v>
      </c>
      <c r="F381" t="s">
        <v>3210</v>
      </c>
    </row>
    <row r="382" spans="1:6" ht="15" customHeight="1" x14ac:dyDescent="0.3">
      <c r="A382" t="s">
        <v>402</v>
      </c>
      <c r="B382" s="4" t="s">
        <v>83</v>
      </c>
      <c r="C382" s="4" t="s">
        <v>2473</v>
      </c>
      <c r="D382" s="4" t="str">
        <f t="shared" si="6"/>
        <v>2007</v>
      </c>
      <c r="E382" s="4" t="s">
        <v>84</v>
      </c>
      <c r="F382" s="14" t="s">
        <v>403</v>
      </c>
    </row>
    <row r="383" spans="1:6" ht="15" customHeight="1" x14ac:dyDescent="0.3">
      <c r="A383" t="s">
        <v>402</v>
      </c>
      <c r="B383" s="4" t="s">
        <v>86</v>
      </c>
      <c r="C383" s="4" t="s">
        <v>2474</v>
      </c>
      <c r="D383" s="4" t="str">
        <f t="shared" si="6"/>
        <v>2007</v>
      </c>
      <c r="E383" s="4" t="s">
        <v>84</v>
      </c>
      <c r="F383" s="14" t="s">
        <v>404</v>
      </c>
    </row>
    <row r="384" spans="1:6" ht="15" customHeight="1" x14ac:dyDescent="0.3">
      <c r="A384" t="s">
        <v>405</v>
      </c>
      <c r="B384" s="4">
        <v>2011</v>
      </c>
      <c r="C384" s="4" t="s">
        <v>2475</v>
      </c>
      <c r="D384" s="4" t="str">
        <f t="shared" si="6"/>
        <v>2011</v>
      </c>
      <c r="E384" s="4" t="s">
        <v>42</v>
      </c>
      <c r="F384" s="14" t="s">
        <v>3174</v>
      </c>
    </row>
    <row r="385" spans="1:6" ht="15" customHeight="1" x14ac:dyDescent="0.3">
      <c r="A385" t="s">
        <v>406</v>
      </c>
      <c r="B385" s="4">
        <v>2011</v>
      </c>
      <c r="C385" s="4" t="s">
        <v>2476</v>
      </c>
      <c r="D385" s="4" t="str">
        <f t="shared" si="6"/>
        <v>2011</v>
      </c>
      <c r="E385" s="4" t="s">
        <v>42</v>
      </c>
      <c r="F385" s="14" t="s">
        <v>3175</v>
      </c>
    </row>
    <row r="386" spans="1:6" ht="15" customHeight="1" x14ac:dyDescent="0.3">
      <c r="A386" t="s">
        <v>407</v>
      </c>
      <c r="B386" s="4">
        <v>2007</v>
      </c>
      <c r="C386" s="4" t="s">
        <v>2477</v>
      </c>
      <c r="D386" s="4" t="str">
        <f t="shared" si="6"/>
        <v>2007</v>
      </c>
      <c r="E386" s="4" t="s">
        <v>84</v>
      </c>
      <c r="F386" s="14" t="s">
        <v>408</v>
      </c>
    </row>
    <row r="387" spans="1:6" ht="15" customHeight="1" x14ac:dyDescent="0.3">
      <c r="A387" t="s">
        <v>409</v>
      </c>
      <c r="B387" s="4">
        <v>2008</v>
      </c>
      <c r="C387" s="4" t="s">
        <v>2478</v>
      </c>
      <c r="D387" s="4" t="str">
        <f t="shared" ref="D387:D450" si="7">LEFT(B387,4)</f>
        <v>2008</v>
      </c>
      <c r="E387" s="4" t="s">
        <v>326</v>
      </c>
      <c r="F387" s="14" t="s">
        <v>3338</v>
      </c>
    </row>
    <row r="388" spans="1:6" ht="15" customHeight="1" x14ac:dyDescent="0.3">
      <c r="A388" t="s">
        <v>410</v>
      </c>
      <c r="B388" s="4">
        <v>2011</v>
      </c>
      <c r="C388" s="4" t="s">
        <v>2479</v>
      </c>
      <c r="D388" s="4" t="str">
        <f t="shared" si="7"/>
        <v>2011</v>
      </c>
      <c r="E388" s="4" t="s">
        <v>42</v>
      </c>
      <c r="F388" s="14" t="s">
        <v>3176</v>
      </c>
    </row>
    <row r="389" spans="1:6" ht="15" customHeight="1" x14ac:dyDescent="0.3">
      <c r="A389" t="s">
        <v>411</v>
      </c>
      <c r="B389" s="4">
        <v>2001</v>
      </c>
      <c r="C389" s="4" t="s">
        <v>2480</v>
      </c>
      <c r="D389" s="4" t="str">
        <f t="shared" si="7"/>
        <v>2001</v>
      </c>
      <c r="E389" s="4" t="s">
        <v>27</v>
      </c>
      <c r="F389" s="14" t="s">
        <v>3339</v>
      </c>
    </row>
    <row r="390" spans="1:6" ht="15" customHeight="1" x14ac:dyDescent="0.3">
      <c r="A390" t="s">
        <v>412</v>
      </c>
      <c r="B390" s="4">
        <v>2008</v>
      </c>
      <c r="C390" s="4" t="s">
        <v>2481</v>
      </c>
      <c r="D390" s="4" t="str">
        <f t="shared" si="7"/>
        <v>2008</v>
      </c>
      <c r="E390" s="4" t="s">
        <v>92</v>
      </c>
      <c r="F390" s="14" t="s">
        <v>3340</v>
      </c>
    </row>
    <row r="391" spans="1:6" ht="15" customHeight="1" x14ac:dyDescent="0.3">
      <c r="A391" t="s">
        <v>416</v>
      </c>
      <c r="B391" s="4">
        <v>2000</v>
      </c>
      <c r="C391" s="4" t="s">
        <v>2482</v>
      </c>
      <c r="D391" s="4" t="str">
        <f t="shared" si="7"/>
        <v>2000</v>
      </c>
      <c r="E391" s="4" t="s">
        <v>20</v>
      </c>
      <c r="F391" s="14" t="s">
        <v>3341</v>
      </c>
    </row>
    <row r="392" spans="1:6" ht="15" customHeight="1" x14ac:dyDescent="0.3">
      <c r="A392" t="s">
        <v>417</v>
      </c>
      <c r="B392" s="4">
        <v>2011</v>
      </c>
      <c r="C392" s="4" t="s">
        <v>2483</v>
      </c>
      <c r="D392" s="4" t="str">
        <f t="shared" si="7"/>
        <v>2011</v>
      </c>
      <c r="E392" s="4" t="s">
        <v>42</v>
      </c>
      <c r="F392" s="14" t="s">
        <v>3177</v>
      </c>
    </row>
    <row r="393" spans="1:6" ht="15" customHeight="1" x14ac:dyDescent="0.3">
      <c r="A393" t="s">
        <v>418</v>
      </c>
      <c r="B393" s="4">
        <v>2003</v>
      </c>
      <c r="C393" s="4" t="s">
        <v>2484</v>
      </c>
      <c r="D393" s="4" t="str">
        <f t="shared" si="7"/>
        <v>2003</v>
      </c>
      <c r="E393" s="4" t="s">
        <v>57</v>
      </c>
      <c r="F393" s="14" t="s">
        <v>419</v>
      </c>
    </row>
    <row r="394" spans="1:6" ht="15" customHeight="1" x14ac:dyDescent="0.3">
      <c r="A394" t="s">
        <v>413</v>
      </c>
      <c r="B394" s="4">
        <v>2002</v>
      </c>
      <c r="C394" s="4" t="s">
        <v>2485</v>
      </c>
      <c r="D394" s="4" t="str">
        <f t="shared" si="7"/>
        <v>2002</v>
      </c>
      <c r="E394" s="4" t="s">
        <v>117</v>
      </c>
      <c r="F394" s="14" t="s">
        <v>414</v>
      </c>
    </row>
    <row r="395" spans="1:6" ht="15" customHeight="1" x14ac:dyDescent="0.3">
      <c r="A395" t="s">
        <v>415</v>
      </c>
      <c r="B395" s="4">
        <v>1996</v>
      </c>
      <c r="C395" s="4" t="s">
        <v>2486</v>
      </c>
      <c r="D395" s="4" t="str">
        <f t="shared" si="7"/>
        <v>1996</v>
      </c>
      <c r="E395" s="4" t="s">
        <v>165</v>
      </c>
      <c r="F395" s="14" t="s">
        <v>3342</v>
      </c>
    </row>
    <row r="396" spans="1:6" ht="15" customHeight="1" x14ac:dyDescent="0.3">
      <c r="A396" t="s">
        <v>420</v>
      </c>
      <c r="B396" s="4">
        <v>2002</v>
      </c>
      <c r="C396" s="4" t="s">
        <v>2487</v>
      </c>
      <c r="D396" s="4" t="str">
        <f t="shared" si="7"/>
        <v>2002</v>
      </c>
      <c r="E396" s="4" t="s">
        <v>374</v>
      </c>
      <c r="F396" s="14" t="s">
        <v>421</v>
      </c>
    </row>
    <row r="397" spans="1:6" ht="15" customHeight="1" x14ac:dyDescent="0.3">
      <c r="A397" t="s">
        <v>420</v>
      </c>
      <c r="B397" s="4" t="s">
        <v>83</v>
      </c>
      <c r="C397" s="4" t="s">
        <v>2490</v>
      </c>
      <c r="D397" s="4" t="str">
        <f t="shared" si="7"/>
        <v>2007</v>
      </c>
      <c r="E397" s="4" t="s">
        <v>79</v>
      </c>
      <c r="F397" s="15" t="s">
        <v>3039</v>
      </c>
    </row>
    <row r="398" spans="1:6" ht="15" customHeight="1" x14ac:dyDescent="0.3">
      <c r="A398" t="s">
        <v>420</v>
      </c>
      <c r="B398" s="4" t="s">
        <v>86</v>
      </c>
      <c r="C398" s="4" t="s">
        <v>2491</v>
      </c>
      <c r="D398" s="4" t="str">
        <f t="shared" si="7"/>
        <v>2007</v>
      </c>
      <c r="E398" s="4" t="s">
        <v>84</v>
      </c>
      <c r="F398" s="14" t="s">
        <v>422</v>
      </c>
    </row>
    <row r="399" spans="1:6" ht="15" customHeight="1" x14ac:dyDescent="0.3">
      <c r="A399" t="s">
        <v>420</v>
      </c>
      <c r="B399" s="4">
        <v>2009</v>
      </c>
      <c r="C399" s="4" t="s">
        <v>2488</v>
      </c>
      <c r="D399" s="4" t="str">
        <f t="shared" si="7"/>
        <v>2009</v>
      </c>
      <c r="E399" s="4" t="s">
        <v>299</v>
      </c>
      <c r="F399" s="14" t="s">
        <v>3217</v>
      </c>
    </row>
    <row r="400" spans="1:6" ht="15" customHeight="1" x14ac:dyDescent="0.3">
      <c r="A400" t="s">
        <v>420</v>
      </c>
      <c r="B400" s="4">
        <v>2017</v>
      </c>
      <c r="C400" s="4" t="s">
        <v>2489</v>
      </c>
      <c r="D400" s="4" t="str">
        <f t="shared" si="7"/>
        <v>2017</v>
      </c>
      <c r="E400" s="4" t="s">
        <v>2109</v>
      </c>
      <c r="F400" s="14" t="s">
        <v>3532</v>
      </c>
    </row>
    <row r="401" spans="1:6" ht="15" customHeight="1" x14ac:dyDescent="0.3">
      <c r="A401" t="s">
        <v>423</v>
      </c>
      <c r="B401" s="4">
        <v>2002</v>
      </c>
      <c r="C401" s="4" t="s">
        <v>2492</v>
      </c>
      <c r="D401" s="4" t="str">
        <f t="shared" si="7"/>
        <v>2002</v>
      </c>
      <c r="E401" s="4" t="s">
        <v>29</v>
      </c>
      <c r="F401" s="14" t="s">
        <v>3085</v>
      </c>
    </row>
    <row r="402" spans="1:6" ht="15" customHeight="1" x14ac:dyDescent="0.3">
      <c r="A402" t="s">
        <v>424</v>
      </c>
      <c r="B402" s="4">
        <v>2003</v>
      </c>
      <c r="C402" s="4" t="s">
        <v>2493</v>
      </c>
      <c r="D402" s="4" t="str">
        <f t="shared" si="7"/>
        <v>2003</v>
      </c>
      <c r="E402" s="4" t="s">
        <v>59</v>
      </c>
      <c r="F402" s="14" t="s">
        <v>3040</v>
      </c>
    </row>
    <row r="403" spans="1:6" ht="15" customHeight="1" x14ac:dyDescent="0.3">
      <c r="A403" t="s">
        <v>424</v>
      </c>
      <c r="B403" s="4" t="s">
        <v>83</v>
      </c>
      <c r="C403" s="4" t="s">
        <v>2494</v>
      </c>
      <c r="D403" s="4" t="str">
        <f t="shared" si="7"/>
        <v>2007</v>
      </c>
      <c r="E403" s="4" t="s">
        <v>84</v>
      </c>
      <c r="F403" s="14" t="s">
        <v>425</v>
      </c>
    </row>
    <row r="404" spans="1:6" ht="12" customHeight="1" x14ac:dyDescent="0.3">
      <c r="A404" t="s">
        <v>424</v>
      </c>
      <c r="B404" s="4" t="s">
        <v>86</v>
      </c>
      <c r="C404" s="4" t="s">
        <v>2495</v>
      </c>
      <c r="D404" s="4" t="str">
        <f t="shared" si="7"/>
        <v>2007</v>
      </c>
      <c r="E404" s="4" t="s">
        <v>84</v>
      </c>
      <c r="F404" s="14" t="s">
        <v>426</v>
      </c>
    </row>
    <row r="405" spans="1:6" ht="15" customHeight="1" x14ac:dyDescent="0.3">
      <c r="A405" t="s">
        <v>427</v>
      </c>
      <c r="B405" s="4">
        <v>2005</v>
      </c>
      <c r="C405" s="4" t="s">
        <v>2496</v>
      </c>
      <c r="D405" s="4" t="str">
        <f t="shared" si="7"/>
        <v>2005</v>
      </c>
      <c r="E405" s="4" t="s">
        <v>212</v>
      </c>
      <c r="F405" s="14" t="s">
        <v>3086</v>
      </c>
    </row>
    <row r="406" spans="1:6" ht="15" customHeight="1" x14ac:dyDescent="0.3">
      <c r="A406" t="s">
        <v>427</v>
      </c>
      <c r="B406" s="4">
        <v>2006</v>
      </c>
      <c r="C406" s="4" t="s">
        <v>2497</v>
      </c>
      <c r="D406" s="4" t="str">
        <f t="shared" si="7"/>
        <v>2006</v>
      </c>
      <c r="E406" s="4" t="s">
        <v>290</v>
      </c>
      <c r="F406" s="14" t="s">
        <v>3087</v>
      </c>
    </row>
    <row r="407" spans="1:6" ht="15" customHeight="1" x14ac:dyDescent="0.3">
      <c r="A407" t="s">
        <v>428</v>
      </c>
      <c r="B407" s="4">
        <v>2004</v>
      </c>
      <c r="C407" s="4" t="s">
        <v>2498</v>
      </c>
      <c r="D407" s="4" t="str">
        <f t="shared" si="7"/>
        <v>2004</v>
      </c>
      <c r="E407" s="4" t="s">
        <v>35</v>
      </c>
      <c r="F407" s="14" t="s">
        <v>3041</v>
      </c>
    </row>
    <row r="408" spans="1:6" ht="15" customHeight="1" x14ac:dyDescent="0.3">
      <c r="A408" t="s">
        <v>429</v>
      </c>
      <c r="B408" s="4">
        <v>2001</v>
      </c>
      <c r="C408" s="4" t="s">
        <v>2499</v>
      </c>
      <c r="D408" s="4" t="str">
        <f t="shared" si="7"/>
        <v>2001</v>
      </c>
      <c r="E408" s="4" t="s">
        <v>27</v>
      </c>
      <c r="F408" s="14" t="s">
        <v>3534</v>
      </c>
    </row>
    <row r="409" spans="1:6" ht="15" customHeight="1" x14ac:dyDescent="0.3">
      <c r="A409" t="s">
        <v>2091</v>
      </c>
      <c r="B409" s="4">
        <v>2017</v>
      </c>
      <c r="C409" s="4" t="s">
        <v>2500</v>
      </c>
      <c r="D409" s="4" t="str">
        <f t="shared" si="7"/>
        <v>2017</v>
      </c>
      <c r="E409" s="4" t="s">
        <v>2109</v>
      </c>
      <c r="F409" t="s">
        <v>3154</v>
      </c>
    </row>
    <row r="410" spans="1:6" ht="15" customHeight="1" x14ac:dyDescent="0.3">
      <c r="A410" t="s">
        <v>430</v>
      </c>
      <c r="B410" s="4">
        <v>2004</v>
      </c>
      <c r="C410" s="4" t="s">
        <v>2501</v>
      </c>
      <c r="D410" s="4" t="str">
        <f t="shared" si="7"/>
        <v>2004</v>
      </c>
      <c r="E410" s="4" t="s">
        <v>35</v>
      </c>
      <c r="F410" s="14" t="s">
        <v>431</v>
      </c>
    </row>
    <row r="411" spans="1:6" ht="15" customHeight="1" x14ac:dyDescent="0.3">
      <c r="A411" t="s">
        <v>432</v>
      </c>
      <c r="B411" s="4">
        <v>2000</v>
      </c>
      <c r="C411" s="4" t="s">
        <v>2502</v>
      </c>
      <c r="D411" s="4" t="str">
        <f t="shared" si="7"/>
        <v>2000</v>
      </c>
      <c r="E411" s="4" t="s">
        <v>22</v>
      </c>
      <c r="F411" s="14" t="s">
        <v>3042</v>
      </c>
    </row>
    <row r="412" spans="1:6" ht="15" customHeight="1" x14ac:dyDescent="0.3">
      <c r="A412" t="s">
        <v>433</v>
      </c>
      <c r="B412" s="4" t="s">
        <v>131</v>
      </c>
      <c r="C412" s="4" t="s">
        <v>2504</v>
      </c>
      <c r="D412" s="4" t="str">
        <f t="shared" si="7"/>
        <v>1992</v>
      </c>
      <c r="E412" s="4" t="s">
        <v>134</v>
      </c>
      <c r="F412" s="14" t="s">
        <v>3088</v>
      </c>
    </row>
    <row r="413" spans="1:6" ht="15" customHeight="1" x14ac:dyDescent="0.3">
      <c r="A413" t="s">
        <v>433</v>
      </c>
      <c r="B413" s="4" t="s">
        <v>133</v>
      </c>
      <c r="C413" s="4" t="s">
        <v>2505</v>
      </c>
      <c r="D413" s="4" t="str">
        <f t="shared" si="7"/>
        <v>1992</v>
      </c>
      <c r="E413" s="4" t="s">
        <v>146</v>
      </c>
      <c r="F413" s="14" t="s">
        <v>3044</v>
      </c>
    </row>
    <row r="414" spans="1:6" ht="15" customHeight="1" x14ac:dyDescent="0.3">
      <c r="A414" t="s">
        <v>433</v>
      </c>
      <c r="B414" s="4">
        <v>2003</v>
      </c>
      <c r="C414" s="4" t="s">
        <v>2503</v>
      </c>
      <c r="D414" s="4" t="str">
        <f t="shared" si="7"/>
        <v>2003</v>
      </c>
      <c r="E414" s="4" t="s">
        <v>59</v>
      </c>
      <c r="F414" s="14" t="s">
        <v>3043</v>
      </c>
    </row>
    <row r="415" spans="1:6" ht="15" customHeight="1" x14ac:dyDescent="0.3">
      <c r="A415" t="s">
        <v>434</v>
      </c>
      <c r="B415" s="4">
        <v>1987</v>
      </c>
      <c r="C415" s="4" t="s">
        <v>2506</v>
      </c>
      <c r="D415" s="4" t="str">
        <f t="shared" si="7"/>
        <v>1987</v>
      </c>
      <c r="E415" s="4" t="s">
        <v>122</v>
      </c>
      <c r="F415" s="14" t="s">
        <v>3228</v>
      </c>
    </row>
    <row r="416" spans="1:6" ht="15" customHeight="1" x14ac:dyDescent="0.3">
      <c r="A416" t="s">
        <v>434</v>
      </c>
      <c r="B416" s="4">
        <v>1991</v>
      </c>
      <c r="C416" s="4" t="s">
        <v>2507</v>
      </c>
      <c r="D416" s="4" t="str">
        <f t="shared" si="7"/>
        <v>1991</v>
      </c>
      <c r="E416" s="4" t="s">
        <v>184</v>
      </c>
      <c r="F416" s="14" t="s">
        <v>3045</v>
      </c>
    </row>
    <row r="417" spans="1:6" ht="15" customHeight="1" x14ac:dyDescent="0.3">
      <c r="A417" t="s">
        <v>435</v>
      </c>
      <c r="B417" s="4">
        <v>2001</v>
      </c>
      <c r="C417" s="4" t="s">
        <v>2508</v>
      </c>
      <c r="D417" s="4" t="str">
        <f t="shared" si="7"/>
        <v>2001</v>
      </c>
      <c r="E417" s="4" t="s">
        <v>436</v>
      </c>
      <c r="F417" s="14" t="s">
        <v>437</v>
      </c>
    </row>
    <row r="418" spans="1:6" ht="15" customHeight="1" x14ac:dyDescent="0.3">
      <c r="A418" t="s">
        <v>438</v>
      </c>
      <c r="B418" s="4">
        <v>2002</v>
      </c>
      <c r="C418" s="4" t="s">
        <v>2509</v>
      </c>
      <c r="D418" s="4" t="str">
        <f t="shared" si="7"/>
        <v>2002</v>
      </c>
      <c r="E418" s="4" t="s">
        <v>270</v>
      </c>
      <c r="F418" s="14" t="s">
        <v>439</v>
      </c>
    </row>
    <row r="419" spans="1:6" ht="15" customHeight="1" x14ac:dyDescent="0.3">
      <c r="A419" t="s">
        <v>2085</v>
      </c>
      <c r="B419" s="4">
        <v>2016</v>
      </c>
      <c r="C419" s="4" t="s">
        <v>2510</v>
      </c>
      <c r="D419" s="4" t="str">
        <f t="shared" si="7"/>
        <v>2016</v>
      </c>
      <c r="E419" s="4" t="s">
        <v>2108</v>
      </c>
      <c r="F419" t="s">
        <v>3089</v>
      </c>
    </row>
    <row r="420" spans="1:6" ht="15" customHeight="1" x14ac:dyDescent="0.3">
      <c r="A420" t="s">
        <v>440</v>
      </c>
      <c r="B420" s="4">
        <v>2010</v>
      </c>
      <c r="C420" s="4" t="s">
        <v>2511</v>
      </c>
      <c r="D420" s="4" t="str">
        <f t="shared" si="7"/>
        <v>2010</v>
      </c>
      <c r="E420" s="4" t="s">
        <v>113</v>
      </c>
      <c r="F420" s="14" t="s">
        <v>3205</v>
      </c>
    </row>
    <row r="421" spans="1:6" ht="15" customHeight="1" x14ac:dyDescent="0.3">
      <c r="A421" t="s">
        <v>441</v>
      </c>
      <c r="B421" s="4">
        <v>2007</v>
      </c>
      <c r="C421" s="4" t="s">
        <v>2512</v>
      </c>
      <c r="D421" s="4" t="str">
        <f t="shared" si="7"/>
        <v>2007</v>
      </c>
      <c r="E421" s="4" t="s">
        <v>46</v>
      </c>
      <c r="F421" s="14" t="s">
        <v>442</v>
      </c>
    </row>
    <row r="422" spans="1:6" ht="15" customHeight="1" x14ac:dyDescent="0.3">
      <c r="A422" t="s">
        <v>441</v>
      </c>
      <c r="B422" s="4" t="s">
        <v>247</v>
      </c>
      <c r="C422" s="4" t="s">
        <v>2513</v>
      </c>
      <c r="D422" s="4" t="str">
        <f t="shared" si="7"/>
        <v>2009</v>
      </c>
      <c r="E422" s="4" t="s">
        <v>349</v>
      </c>
      <c r="F422" s="14" t="s">
        <v>3046</v>
      </c>
    </row>
    <row r="423" spans="1:6" ht="15" customHeight="1" x14ac:dyDescent="0.3">
      <c r="A423" t="s">
        <v>441</v>
      </c>
      <c r="B423" s="4" t="s">
        <v>248</v>
      </c>
      <c r="C423" s="4" t="s">
        <v>2514</v>
      </c>
      <c r="D423" s="4" t="str">
        <f t="shared" si="7"/>
        <v>2009</v>
      </c>
      <c r="E423" s="4" t="s">
        <v>299</v>
      </c>
      <c r="F423" s="14" t="s">
        <v>443</v>
      </c>
    </row>
    <row r="424" spans="1:6" ht="15" customHeight="1" x14ac:dyDescent="0.3">
      <c r="A424" s="13" t="s">
        <v>444</v>
      </c>
      <c r="B424" s="4">
        <v>2009</v>
      </c>
      <c r="C424" s="4" t="s">
        <v>2515</v>
      </c>
      <c r="D424" s="4" t="str">
        <f t="shared" si="7"/>
        <v>2009</v>
      </c>
      <c r="E424" s="4" t="s">
        <v>169</v>
      </c>
      <c r="F424" s="14" t="s">
        <v>3211</v>
      </c>
    </row>
    <row r="425" spans="1:6" ht="15" customHeight="1" x14ac:dyDescent="0.3">
      <c r="A425" t="s">
        <v>445</v>
      </c>
      <c r="B425" s="4" t="s">
        <v>83</v>
      </c>
      <c r="C425" s="4" t="s">
        <v>2516</v>
      </c>
      <c r="D425" s="4" t="str">
        <f t="shared" si="7"/>
        <v>2007</v>
      </c>
      <c r="E425" s="4" t="s">
        <v>84</v>
      </c>
      <c r="F425" s="14" t="s">
        <v>446</v>
      </c>
    </row>
    <row r="426" spans="1:6" ht="15" customHeight="1" x14ac:dyDescent="0.3">
      <c r="A426" t="s">
        <v>445</v>
      </c>
      <c r="B426" s="4" t="s">
        <v>86</v>
      </c>
      <c r="C426" s="4" t="s">
        <v>2517</v>
      </c>
      <c r="D426" s="4" t="str">
        <f t="shared" si="7"/>
        <v>2007</v>
      </c>
      <c r="E426" s="4" t="s">
        <v>84</v>
      </c>
      <c r="F426" s="14" t="s">
        <v>447</v>
      </c>
    </row>
    <row r="427" spans="1:6" ht="15" customHeight="1" x14ac:dyDescent="0.3">
      <c r="A427" t="s">
        <v>448</v>
      </c>
      <c r="B427" s="4">
        <v>2006</v>
      </c>
      <c r="C427" s="4" t="s">
        <v>2518</v>
      </c>
      <c r="D427" s="4" t="str">
        <f t="shared" si="7"/>
        <v>2006</v>
      </c>
      <c r="E427" s="4" t="s">
        <v>107</v>
      </c>
      <c r="F427" s="14" t="s">
        <v>449</v>
      </c>
    </row>
    <row r="428" spans="1:6" ht="15" customHeight="1" x14ac:dyDescent="0.3">
      <c r="A428" t="s">
        <v>450</v>
      </c>
      <c r="B428" s="4">
        <v>2010</v>
      </c>
      <c r="C428" s="4" t="s">
        <v>2519</v>
      </c>
      <c r="D428" s="4" t="str">
        <f t="shared" si="7"/>
        <v>2010</v>
      </c>
      <c r="E428" s="4" t="s">
        <v>115</v>
      </c>
      <c r="F428" s="14" t="s">
        <v>3478</v>
      </c>
    </row>
    <row r="429" spans="1:6" ht="15" customHeight="1" x14ac:dyDescent="0.3">
      <c r="A429" t="s">
        <v>451</v>
      </c>
      <c r="B429" s="4">
        <v>2005</v>
      </c>
      <c r="C429" s="4" t="s">
        <v>2520</v>
      </c>
      <c r="D429" s="4" t="str">
        <f t="shared" si="7"/>
        <v>2005</v>
      </c>
      <c r="E429" s="4" t="s">
        <v>388</v>
      </c>
      <c r="F429" s="14" t="s">
        <v>3090</v>
      </c>
    </row>
    <row r="430" spans="1:6" ht="15" customHeight="1" x14ac:dyDescent="0.3">
      <c r="A430" t="s">
        <v>2068</v>
      </c>
      <c r="B430" s="4">
        <v>2015</v>
      </c>
      <c r="C430" s="4" t="s">
        <v>2521</v>
      </c>
      <c r="D430" s="4" t="str">
        <f t="shared" si="7"/>
        <v>2015</v>
      </c>
      <c r="E430" s="4" t="s">
        <v>2106</v>
      </c>
      <c r="F430" t="s">
        <v>3642</v>
      </c>
    </row>
    <row r="431" spans="1:6" ht="15" customHeight="1" x14ac:dyDescent="0.3">
      <c r="A431" t="s">
        <v>452</v>
      </c>
      <c r="B431" s="4">
        <v>2007</v>
      </c>
      <c r="C431" s="4" t="s">
        <v>2522</v>
      </c>
      <c r="D431" s="4" t="str">
        <f t="shared" si="7"/>
        <v>2007</v>
      </c>
      <c r="E431" s="4" t="s">
        <v>392</v>
      </c>
      <c r="F431" s="14" t="s">
        <v>453</v>
      </c>
    </row>
    <row r="432" spans="1:6" ht="15" customHeight="1" x14ac:dyDescent="0.3">
      <c r="A432" t="s">
        <v>454</v>
      </c>
      <c r="B432" s="4">
        <v>2010</v>
      </c>
      <c r="C432" s="4" t="s">
        <v>2523</v>
      </c>
      <c r="D432" s="4" t="str">
        <f t="shared" si="7"/>
        <v>2010</v>
      </c>
      <c r="E432" s="4" t="s">
        <v>113</v>
      </c>
      <c r="F432" s="14" t="s">
        <v>3091</v>
      </c>
    </row>
    <row r="433" spans="1:6" ht="15" customHeight="1" x14ac:dyDescent="0.3">
      <c r="A433" t="s">
        <v>455</v>
      </c>
      <c r="B433" s="4">
        <v>2011</v>
      </c>
      <c r="C433" s="4" t="s">
        <v>2524</v>
      </c>
      <c r="D433" s="4" t="str">
        <f t="shared" si="7"/>
        <v>2011</v>
      </c>
      <c r="E433" s="4" t="s">
        <v>42</v>
      </c>
      <c r="F433" s="14" t="s">
        <v>3479</v>
      </c>
    </row>
    <row r="434" spans="1:6" ht="15" customHeight="1" x14ac:dyDescent="0.3">
      <c r="A434" t="s">
        <v>456</v>
      </c>
      <c r="B434" s="4">
        <v>1999</v>
      </c>
      <c r="C434" s="4" t="s">
        <v>2525</v>
      </c>
      <c r="D434" s="4" t="str">
        <f t="shared" si="7"/>
        <v>1999</v>
      </c>
      <c r="E434" s="4" t="s">
        <v>16</v>
      </c>
      <c r="F434" s="14" t="s">
        <v>3092</v>
      </c>
    </row>
    <row r="435" spans="1:6" ht="15" customHeight="1" x14ac:dyDescent="0.3">
      <c r="A435" t="s">
        <v>457</v>
      </c>
      <c r="B435" s="4">
        <v>2011</v>
      </c>
      <c r="C435" s="4" t="s">
        <v>2526</v>
      </c>
      <c r="D435" s="4" t="str">
        <f t="shared" si="7"/>
        <v>2011</v>
      </c>
      <c r="E435" s="4" t="s">
        <v>75</v>
      </c>
      <c r="F435" s="14" t="s">
        <v>3093</v>
      </c>
    </row>
    <row r="436" spans="1:6" ht="15" customHeight="1" x14ac:dyDescent="0.3">
      <c r="A436" t="s">
        <v>2074</v>
      </c>
      <c r="B436" s="4">
        <v>2016</v>
      </c>
      <c r="C436" s="4" t="s">
        <v>2527</v>
      </c>
      <c r="D436" s="4" t="str">
        <f t="shared" si="7"/>
        <v>2016</v>
      </c>
      <c r="E436" s="4" t="s">
        <v>2107</v>
      </c>
      <c r="F436" s="4" t="s">
        <v>3094</v>
      </c>
    </row>
    <row r="437" spans="1:6" ht="15" customHeight="1" x14ac:dyDescent="0.3">
      <c r="A437" t="s">
        <v>458</v>
      </c>
      <c r="B437" s="4">
        <v>2004</v>
      </c>
      <c r="C437" s="4" t="s">
        <v>2528</v>
      </c>
      <c r="D437" s="4" t="str">
        <f t="shared" si="7"/>
        <v>2004</v>
      </c>
      <c r="E437" s="4" t="s">
        <v>187</v>
      </c>
      <c r="F437" s="14" t="s">
        <v>459</v>
      </c>
    </row>
    <row r="438" spans="1:6" ht="15" customHeight="1" x14ac:dyDescent="0.3">
      <c r="A438" t="s">
        <v>460</v>
      </c>
      <c r="B438" s="4">
        <v>2011</v>
      </c>
      <c r="C438" s="4" t="s">
        <v>1529</v>
      </c>
      <c r="D438" s="4" t="str">
        <f t="shared" si="7"/>
        <v>2011</v>
      </c>
      <c r="E438" s="4" t="s">
        <v>42</v>
      </c>
      <c r="F438" s="14" t="s">
        <v>461</v>
      </c>
    </row>
    <row r="439" spans="1:6" ht="15" customHeight="1" x14ac:dyDescent="0.3">
      <c r="A439" t="s">
        <v>460</v>
      </c>
      <c r="B439" s="4" t="s">
        <v>1885</v>
      </c>
      <c r="C439" s="4" t="s">
        <v>2530</v>
      </c>
      <c r="D439" s="4" t="str">
        <f t="shared" si="7"/>
        <v>2012</v>
      </c>
      <c r="E439" s="4" t="s">
        <v>2101</v>
      </c>
      <c r="F439" s="14" t="s">
        <v>3138</v>
      </c>
    </row>
    <row r="440" spans="1:6" ht="15" customHeight="1" x14ac:dyDescent="0.3">
      <c r="A440" t="s">
        <v>460</v>
      </c>
      <c r="B440" s="4" t="s">
        <v>1886</v>
      </c>
      <c r="C440" s="4" t="s">
        <v>2531</v>
      </c>
      <c r="D440" s="4" t="str">
        <f t="shared" si="7"/>
        <v>2012</v>
      </c>
      <c r="E440" s="4" t="s">
        <v>2112</v>
      </c>
      <c r="F440" s="14" t="s">
        <v>3139</v>
      </c>
    </row>
    <row r="441" spans="1:6" ht="15" customHeight="1" x14ac:dyDescent="0.3">
      <c r="A441" t="s">
        <v>460</v>
      </c>
      <c r="B441" s="4">
        <v>2013</v>
      </c>
      <c r="C441" s="4" t="s">
        <v>2529</v>
      </c>
      <c r="D441" s="4" t="str">
        <f t="shared" si="7"/>
        <v>2013</v>
      </c>
      <c r="E441" s="4" t="s">
        <v>2102</v>
      </c>
      <c r="F441" s="14" t="s">
        <v>3140</v>
      </c>
    </row>
    <row r="442" spans="1:6" ht="15" customHeight="1" x14ac:dyDescent="0.3">
      <c r="A442" t="s">
        <v>460</v>
      </c>
      <c r="B442" s="4">
        <v>2014</v>
      </c>
      <c r="C442" s="4" t="s">
        <v>2111</v>
      </c>
      <c r="D442" s="4" t="str">
        <f t="shared" si="7"/>
        <v>2014</v>
      </c>
      <c r="E442" s="4" t="s">
        <v>2104</v>
      </c>
      <c r="F442" s="14" t="s">
        <v>3142</v>
      </c>
    </row>
    <row r="443" spans="1:6" ht="15" customHeight="1" x14ac:dyDescent="0.3">
      <c r="A443" t="s">
        <v>3571</v>
      </c>
      <c r="B443" s="4">
        <v>2022</v>
      </c>
      <c r="C443" s="4" t="s">
        <v>3570</v>
      </c>
      <c r="D443" s="4" t="str">
        <f t="shared" si="7"/>
        <v>2022</v>
      </c>
      <c r="E443" s="4" t="s">
        <v>3569</v>
      </c>
      <c r="F443" t="s">
        <v>3568</v>
      </c>
    </row>
    <row r="444" spans="1:6" ht="15" customHeight="1" x14ac:dyDescent="0.3">
      <c r="A444" t="s">
        <v>2949</v>
      </c>
      <c r="B444" s="4">
        <v>2014</v>
      </c>
      <c r="C444" s="4" t="s">
        <v>2950</v>
      </c>
      <c r="D444" s="4" t="str">
        <f t="shared" si="7"/>
        <v>2014</v>
      </c>
      <c r="E444" s="4" t="s">
        <v>2104</v>
      </c>
      <c r="F444" t="s">
        <v>3172</v>
      </c>
    </row>
    <row r="445" spans="1:6" ht="15" customHeight="1" x14ac:dyDescent="0.3">
      <c r="A445" t="s">
        <v>462</v>
      </c>
      <c r="B445" s="4">
        <v>1989</v>
      </c>
      <c r="C445" s="4" t="s">
        <v>2532</v>
      </c>
      <c r="D445" s="4" t="str">
        <f t="shared" si="7"/>
        <v>1989</v>
      </c>
      <c r="E445" s="4" t="s">
        <v>94</v>
      </c>
      <c r="F445" s="14" t="s">
        <v>3095</v>
      </c>
    </row>
    <row r="446" spans="1:6" ht="15" customHeight="1" x14ac:dyDescent="0.3">
      <c r="A446" t="s">
        <v>462</v>
      </c>
      <c r="B446" s="4">
        <v>1992</v>
      </c>
      <c r="C446" s="4" t="s">
        <v>2533</v>
      </c>
      <c r="D446" s="4" t="str">
        <f t="shared" si="7"/>
        <v>1992</v>
      </c>
      <c r="E446" s="4" t="s">
        <v>134</v>
      </c>
      <c r="F446" s="14" t="s">
        <v>3097</v>
      </c>
    </row>
    <row r="447" spans="1:6" ht="15" customHeight="1" x14ac:dyDescent="0.3">
      <c r="A447" t="s">
        <v>462</v>
      </c>
      <c r="B447" s="4">
        <v>1998</v>
      </c>
      <c r="C447" s="4" t="s">
        <v>2534</v>
      </c>
      <c r="D447" s="4" t="str">
        <f t="shared" si="7"/>
        <v>1998</v>
      </c>
      <c r="E447" s="4" t="s">
        <v>54</v>
      </c>
      <c r="F447" s="14" t="s">
        <v>3096</v>
      </c>
    </row>
    <row r="448" spans="1:6" ht="15" customHeight="1" x14ac:dyDescent="0.3">
      <c r="A448" t="s">
        <v>462</v>
      </c>
      <c r="B448" s="4">
        <v>2000</v>
      </c>
      <c r="C448" s="4" t="s">
        <v>2535</v>
      </c>
      <c r="D448" s="4" t="str">
        <f t="shared" si="7"/>
        <v>2000</v>
      </c>
      <c r="E448" s="4" t="s">
        <v>223</v>
      </c>
      <c r="F448" s="14" t="s">
        <v>3098</v>
      </c>
    </row>
    <row r="449" spans="1:6" ht="15" customHeight="1" x14ac:dyDescent="0.3">
      <c r="A449" t="s">
        <v>462</v>
      </c>
      <c r="B449" s="4">
        <v>2002</v>
      </c>
      <c r="C449" s="4" t="s">
        <v>2536</v>
      </c>
      <c r="D449" s="4" t="str">
        <f t="shared" si="7"/>
        <v>2002</v>
      </c>
      <c r="E449" s="4" t="s">
        <v>117</v>
      </c>
      <c r="F449" s="14" t="s">
        <v>463</v>
      </c>
    </row>
    <row r="450" spans="1:6" ht="15" customHeight="1" x14ac:dyDescent="0.3">
      <c r="A450" t="s">
        <v>462</v>
      </c>
      <c r="B450" s="4">
        <v>2005</v>
      </c>
      <c r="C450" s="4" t="s">
        <v>2537</v>
      </c>
      <c r="D450" s="4" t="str">
        <f t="shared" si="7"/>
        <v>2005</v>
      </c>
      <c r="E450" s="4" t="s">
        <v>37</v>
      </c>
      <c r="F450" s="14" t="s">
        <v>3047</v>
      </c>
    </row>
    <row r="451" spans="1:6" ht="15" customHeight="1" x14ac:dyDescent="0.3">
      <c r="A451" t="s">
        <v>464</v>
      </c>
      <c r="B451" s="4">
        <v>1991</v>
      </c>
      <c r="C451" s="4" t="s">
        <v>2538</v>
      </c>
      <c r="D451" s="4" t="str">
        <f t="shared" ref="D451:D514" si="8">LEFT(B451,4)</f>
        <v>1991</v>
      </c>
      <c r="E451" s="4" t="s">
        <v>77</v>
      </c>
      <c r="F451" s="14" t="s">
        <v>465</v>
      </c>
    </row>
    <row r="452" spans="1:6" ht="15" customHeight="1" x14ac:dyDescent="0.3">
      <c r="A452" t="s">
        <v>464</v>
      </c>
      <c r="B452" s="4">
        <v>1999</v>
      </c>
      <c r="C452" s="4" t="s">
        <v>2539</v>
      </c>
      <c r="D452" s="4" t="str">
        <f t="shared" si="8"/>
        <v>1999</v>
      </c>
      <c r="E452" s="4" t="s">
        <v>270</v>
      </c>
      <c r="F452" s="14" t="s">
        <v>466</v>
      </c>
    </row>
    <row r="453" spans="1:6" ht="15" customHeight="1" x14ac:dyDescent="0.3">
      <c r="A453" t="s">
        <v>464</v>
      </c>
      <c r="B453" s="4">
        <v>2002</v>
      </c>
      <c r="C453" s="4" t="s">
        <v>2540</v>
      </c>
      <c r="D453" s="4" t="str">
        <f t="shared" si="8"/>
        <v>2002</v>
      </c>
      <c r="E453" s="4" t="s">
        <v>117</v>
      </c>
      <c r="F453" s="14" t="s">
        <v>467</v>
      </c>
    </row>
    <row r="454" spans="1:6" ht="15" customHeight="1" x14ac:dyDescent="0.3">
      <c r="A454" t="s">
        <v>464</v>
      </c>
      <c r="B454" s="4">
        <v>2003</v>
      </c>
      <c r="C454" s="4" t="s">
        <v>2541</v>
      </c>
      <c r="D454" s="4" t="str">
        <f t="shared" si="8"/>
        <v>2003</v>
      </c>
      <c r="E454" s="4" t="s">
        <v>57</v>
      </c>
      <c r="F454" s="14" t="s">
        <v>468</v>
      </c>
    </row>
    <row r="455" spans="1:6" ht="15" customHeight="1" x14ac:dyDescent="0.3">
      <c r="A455" t="s">
        <v>3541</v>
      </c>
      <c r="B455" s="4">
        <v>2021</v>
      </c>
      <c r="C455" s="4" t="s">
        <v>3540</v>
      </c>
      <c r="D455" s="4" t="str">
        <f t="shared" si="8"/>
        <v>2021</v>
      </c>
      <c r="E455" s="4" t="s">
        <v>3542</v>
      </c>
      <c r="F455" t="s">
        <v>3539</v>
      </c>
    </row>
    <row r="456" spans="1:6" ht="15" customHeight="1" x14ac:dyDescent="0.3">
      <c r="A456" t="s">
        <v>469</v>
      </c>
      <c r="B456" s="4">
        <v>1998</v>
      </c>
      <c r="C456" s="4" t="s">
        <v>2542</v>
      </c>
      <c r="D456" s="4" t="str">
        <f t="shared" si="8"/>
        <v>1998</v>
      </c>
      <c r="E456" s="4" t="s">
        <v>470</v>
      </c>
      <c r="F456" s="14" t="s">
        <v>471</v>
      </c>
    </row>
    <row r="457" spans="1:6" ht="15" customHeight="1" x14ac:dyDescent="0.3">
      <c r="A457" t="s">
        <v>472</v>
      </c>
      <c r="B457" s="4">
        <v>1999</v>
      </c>
      <c r="C457" s="4" t="s">
        <v>2543</v>
      </c>
      <c r="D457" s="4" t="str">
        <f t="shared" si="8"/>
        <v>1999</v>
      </c>
      <c r="E457" s="4" t="s">
        <v>11</v>
      </c>
      <c r="F457" s="14" t="s">
        <v>3099</v>
      </c>
    </row>
    <row r="458" spans="1:6" ht="15" customHeight="1" x14ac:dyDescent="0.3">
      <c r="A458" t="s">
        <v>473</v>
      </c>
      <c r="B458" s="4">
        <v>1991</v>
      </c>
      <c r="C458" s="4" t="s">
        <v>2544</v>
      </c>
      <c r="D458" s="4" t="str">
        <f t="shared" si="8"/>
        <v>1991</v>
      </c>
      <c r="E458" s="4" t="s">
        <v>40</v>
      </c>
      <c r="F458" s="14" t="s">
        <v>474</v>
      </c>
    </row>
    <row r="459" spans="1:6" ht="15" customHeight="1" x14ac:dyDescent="0.3">
      <c r="A459" t="s">
        <v>475</v>
      </c>
      <c r="B459" s="4">
        <v>2004</v>
      </c>
      <c r="C459" s="4" t="s">
        <v>2545</v>
      </c>
      <c r="D459" s="4" t="str">
        <f t="shared" si="8"/>
        <v>2004</v>
      </c>
      <c r="E459" s="4" t="s">
        <v>187</v>
      </c>
      <c r="F459" s="14" t="s">
        <v>3100</v>
      </c>
    </row>
    <row r="460" spans="1:6" ht="15" customHeight="1" x14ac:dyDescent="0.3">
      <c r="A460" t="s">
        <v>475</v>
      </c>
      <c r="B460" s="4">
        <v>2005</v>
      </c>
      <c r="C460" s="4" t="s">
        <v>2546</v>
      </c>
      <c r="D460" s="4" t="str">
        <f t="shared" si="8"/>
        <v>2005</v>
      </c>
      <c r="E460" s="4" t="s">
        <v>212</v>
      </c>
      <c r="F460" s="14" t="s">
        <v>3101</v>
      </c>
    </row>
    <row r="461" spans="1:6" ht="15" customHeight="1" x14ac:dyDescent="0.3">
      <c r="A461" t="s">
        <v>476</v>
      </c>
      <c r="B461" s="4">
        <v>2000</v>
      </c>
      <c r="C461" s="4" t="s">
        <v>2547</v>
      </c>
      <c r="D461" s="4" t="str">
        <f t="shared" si="8"/>
        <v>2000</v>
      </c>
      <c r="E461" s="4" t="s">
        <v>18</v>
      </c>
      <c r="F461" s="14" t="s">
        <v>3048</v>
      </c>
    </row>
    <row r="462" spans="1:6" ht="15" customHeight="1" x14ac:dyDescent="0.3">
      <c r="A462" t="s">
        <v>476</v>
      </c>
      <c r="B462" s="4">
        <v>2004</v>
      </c>
      <c r="C462" s="4" t="s">
        <v>2548</v>
      </c>
      <c r="D462" s="4" t="str">
        <f t="shared" si="8"/>
        <v>2004</v>
      </c>
      <c r="E462" s="4" t="s">
        <v>32</v>
      </c>
      <c r="F462" s="14" t="s">
        <v>3049</v>
      </c>
    </row>
    <row r="463" spans="1:6" ht="15" customHeight="1" x14ac:dyDescent="0.3">
      <c r="A463" t="s">
        <v>477</v>
      </c>
      <c r="B463" s="4">
        <v>1999</v>
      </c>
      <c r="C463" s="4" t="s">
        <v>2549</v>
      </c>
      <c r="D463" s="4" t="str">
        <f t="shared" si="8"/>
        <v>1999</v>
      </c>
      <c r="E463" s="4" t="s">
        <v>16</v>
      </c>
      <c r="F463" s="14" t="s">
        <v>478</v>
      </c>
    </row>
    <row r="464" spans="1:6" ht="15" customHeight="1" x14ac:dyDescent="0.3">
      <c r="A464" t="s">
        <v>479</v>
      </c>
      <c r="B464" s="4">
        <v>2006</v>
      </c>
      <c r="C464" s="4" t="s">
        <v>2550</v>
      </c>
      <c r="D464" s="4" t="str">
        <f t="shared" si="8"/>
        <v>2006</v>
      </c>
      <c r="E464" s="4" t="s">
        <v>107</v>
      </c>
      <c r="F464" s="14" t="s">
        <v>3102</v>
      </c>
    </row>
    <row r="465" spans="1:6" ht="15" customHeight="1" x14ac:dyDescent="0.3">
      <c r="A465" t="s">
        <v>479</v>
      </c>
      <c r="B465" s="4">
        <v>2007</v>
      </c>
      <c r="C465" s="4" t="s">
        <v>2551</v>
      </c>
      <c r="D465" s="4" t="str">
        <f t="shared" si="8"/>
        <v>2007</v>
      </c>
      <c r="E465" s="4" t="s">
        <v>392</v>
      </c>
      <c r="F465" s="14" t="s">
        <v>3103</v>
      </c>
    </row>
    <row r="466" spans="1:6" ht="15" customHeight="1" x14ac:dyDescent="0.3">
      <c r="A466" t="s">
        <v>480</v>
      </c>
      <c r="B466" s="4">
        <v>2006</v>
      </c>
      <c r="C466" s="4" t="s">
        <v>2552</v>
      </c>
      <c r="D466" s="4" t="str">
        <f t="shared" si="8"/>
        <v>2006</v>
      </c>
      <c r="E466" s="4" t="s">
        <v>290</v>
      </c>
      <c r="F466" s="14" t="s">
        <v>3104</v>
      </c>
    </row>
    <row r="467" spans="1:6" ht="15" customHeight="1" x14ac:dyDescent="0.3">
      <c r="A467" t="s">
        <v>481</v>
      </c>
      <c r="B467" s="4">
        <v>2006</v>
      </c>
      <c r="C467" s="4" t="s">
        <v>2553</v>
      </c>
      <c r="D467" s="4" t="str">
        <f t="shared" si="8"/>
        <v>2006</v>
      </c>
      <c r="E467" s="4" t="s">
        <v>81</v>
      </c>
      <c r="F467" s="14" t="s">
        <v>3105</v>
      </c>
    </row>
    <row r="468" spans="1:6" ht="15" customHeight="1" x14ac:dyDescent="0.3">
      <c r="A468" t="s">
        <v>482</v>
      </c>
      <c r="B468" s="4">
        <v>1999</v>
      </c>
      <c r="C468" s="4" t="s">
        <v>2554</v>
      </c>
      <c r="D468" s="4" t="str">
        <f t="shared" si="8"/>
        <v>1999</v>
      </c>
      <c r="E468" s="4" t="s">
        <v>14</v>
      </c>
      <c r="F468" s="14" t="s">
        <v>483</v>
      </c>
    </row>
    <row r="469" spans="1:6" ht="15" customHeight="1" x14ac:dyDescent="0.3">
      <c r="A469" t="s">
        <v>484</v>
      </c>
      <c r="B469" s="4">
        <v>1989</v>
      </c>
      <c r="C469" s="4" t="s">
        <v>2555</v>
      </c>
      <c r="D469" s="4" t="str">
        <f t="shared" si="8"/>
        <v>1989</v>
      </c>
      <c r="E469" s="4" t="s">
        <v>74</v>
      </c>
      <c r="F469" s="14" t="s">
        <v>3343</v>
      </c>
    </row>
    <row r="470" spans="1:6" ht="15" customHeight="1" x14ac:dyDescent="0.3">
      <c r="A470" t="s">
        <v>484</v>
      </c>
      <c r="B470" s="4">
        <v>1994</v>
      </c>
      <c r="C470" s="4" t="s">
        <v>2556</v>
      </c>
      <c r="D470" s="4" t="str">
        <f t="shared" si="8"/>
        <v>1994</v>
      </c>
      <c r="E470" s="4" t="s">
        <v>485</v>
      </c>
      <c r="F470" s="14" t="s">
        <v>3106</v>
      </c>
    </row>
    <row r="471" spans="1:6" ht="15" customHeight="1" x14ac:dyDescent="0.3">
      <c r="A471" t="s">
        <v>486</v>
      </c>
      <c r="B471" s="4">
        <v>2011</v>
      </c>
      <c r="C471" s="4" t="s">
        <v>2557</v>
      </c>
      <c r="D471" s="4" t="str">
        <f t="shared" si="8"/>
        <v>2011</v>
      </c>
      <c r="E471" s="4" t="s">
        <v>75</v>
      </c>
      <c r="F471" s="14" t="s">
        <v>487</v>
      </c>
    </row>
    <row r="472" spans="1:6" ht="15" customHeight="1" x14ac:dyDescent="0.3">
      <c r="A472" t="s">
        <v>488</v>
      </c>
      <c r="B472" s="4" t="s">
        <v>83</v>
      </c>
      <c r="C472" s="4" t="s">
        <v>2558</v>
      </c>
      <c r="D472" s="4" t="str">
        <f t="shared" si="8"/>
        <v>2007</v>
      </c>
      <c r="E472" s="4" t="s">
        <v>84</v>
      </c>
      <c r="F472" s="14" t="s">
        <v>489</v>
      </c>
    </row>
    <row r="473" spans="1:6" ht="15" customHeight="1" x14ac:dyDescent="0.3">
      <c r="A473" t="s">
        <v>488</v>
      </c>
      <c r="B473" s="4" t="s">
        <v>86</v>
      </c>
      <c r="C473" s="4" t="s">
        <v>2559</v>
      </c>
      <c r="D473" s="4" t="str">
        <f t="shared" si="8"/>
        <v>2007</v>
      </c>
      <c r="E473" s="4" t="s">
        <v>84</v>
      </c>
      <c r="F473" s="14" t="s">
        <v>490</v>
      </c>
    </row>
    <row r="474" spans="1:6" ht="15" customHeight="1" x14ac:dyDescent="0.3">
      <c r="A474" t="s">
        <v>491</v>
      </c>
      <c r="B474" s="4">
        <v>1989</v>
      </c>
      <c r="C474" s="4" t="s">
        <v>2560</v>
      </c>
      <c r="D474" s="4" t="str">
        <f t="shared" si="8"/>
        <v>1989</v>
      </c>
      <c r="E474" s="4" t="s">
        <v>69</v>
      </c>
      <c r="F474" s="14" t="s">
        <v>3344</v>
      </c>
    </row>
    <row r="475" spans="1:6" ht="15" customHeight="1" x14ac:dyDescent="0.3">
      <c r="A475" t="s">
        <v>491</v>
      </c>
      <c r="B475" s="4">
        <v>1991</v>
      </c>
      <c r="C475" s="4" t="s">
        <v>2561</v>
      </c>
      <c r="D475" s="4" t="str">
        <f t="shared" si="8"/>
        <v>1991</v>
      </c>
      <c r="E475" s="4" t="s">
        <v>4</v>
      </c>
      <c r="F475" s="14" t="s">
        <v>3345</v>
      </c>
    </row>
    <row r="476" spans="1:6" ht="15" customHeight="1" x14ac:dyDescent="0.3">
      <c r="A476" t="s">
        <v>491</v>
      </c>
      <c r="B476" s="4">
        <v>1993</v>
      </c>
      <c r="C476" s="4" t="s">
        <v>2562</v>
      </c>
      <c r="D476" s="4" t="str">
        <f t="shared" si="8"/>
        <v>1993</v>
      </c>
      <c r="E476" s="4" t="s">
        <v>267</v>
      </c>
      <c r="F476" s="14" t="s">
        <v>3346</v>
      </c>
    </row>
    <row r="477" spans="1:6" ht="15" customHeight="1" x14ac:dyDescent="0.3">
      <c r="A477" t="s">
        <v>491</v>
      </c>
      <c r="B477" s="4">
        <v>1994</v>
      </c>
      <c r="C477" s="4" t="s">
        <v>2563</v>
      </c>
      <c r="D477" s="4" t="str">
        <f t="shared" si="8"/>
        <v>1994</v>
      </c>
      <c r="E477" s="4" t="s">
        <v>372</v>
      </c>
      <c r="F477" s="14" t="s">
        <v>3347</v>
      </c>
    </row>
    <row r="478" spans="1:6" ht="15" customHeight="1" x14ac:dyDescent="0.3">
      <c r="A478" t="s">
        <v>492</v>
      </c>
      <c r="B478" s="4" t="s">
        <v>181</v>
      </c>
      <c r="C478" s="4" t="s">
        <v>2565</v>
      </c>
      <c r="D478" s="4" t="str">
        <f t="shared" si="8"/>
        <v>1991</v>
      </c>
      <c r="E478" s="4" t="s">
        <v>40</v>
      </c>
      <c r="F478" s="14" t="s">
        <v>2011</v>
      </c>
    </row>
    <row r="479" spans="1:6" ht="15" customHeight="1" x14ac:dyDescent="0.3">
      <c r="A479" t="s">
        <v>492</v>
      </c>
      <c r="B479" s="4" t="s">
        <v>183</v>
      </c>
      <c r="C479" s="4" t="s">
        <v>2566</v>
      </c>
      <c r="D479" s="4" t="str">
        <f t="shared" si="8"/>
        <v>1991</v>
      </c>
      <c r="E479" s="4" t="s">
        <v>77</v>
      </c>
      <c r="F479" s="14" t="s">
        <v>3348</v>
      </c>
    </row>
    <row r="480" spans="1:6" ht="15" customHeight="1" x14ac:dyDescent="0.3">
      <c r="A480" t="s">
        <v>492</v>
      </c>
      <c r="B480" s="4" t="s">
        <v>131</v>
      </c>
      <c r="C480" s="4" t="s">
        <v>2567</v>
      </c>
      <c r="D480" s="4" t="str">
        <f t="shared" si="8"/>
        <v>1992</v>
      </c>
      <c r="E480" s="4" t="s">
        <v>96</v>
      </c>
      <c r="F480" s="14" t="s">
        <v>3349</v>
      </c>
    </row>
    <row r="481" spans="1:6" ht="15" customHeight="1" x14ac:dyDescent="0.3">
      <c r="A481" t="s">
        <v>492</v>
      </c>
      <c r="B481" s="4" t="s">
        <v>133</v>
      </c>
      <c r="C481" s="4" t="s">
        <v>2568</v>
      </c>
      <c r="D481" s="4" t="str">
        <f t="shared" si="8"/>
        <v>1992</v>
      </c>
      <c r="E481" s="4" t="s">
        <v>134</v>
      </c>
      <c r="F481" s="14" t="s">
        <v>3350</v>
      </c>
    </row>
    <row r="482" spans="1:6" ht="15" customHeight="1" x14ac:dyDescent="0.3">
      <c r="A482" t="s">
        <v>492</v>
      </c>
      <c r="B482" s="4">
        <v>1996</v>
      </c>
      <c r="C482" s="4" t="s">
        <v>2564</v>
      </c>
      <c r="D482" s="4" t="str">
        <f t="shared" si="8"/>
        <v>1996</v>
      </c>
      <c r="E482" s="4" t="s">
        <v>165</v>
      </c>
      <c r="F482" s="14" t="s">
        <v>3351</v>
      </c>
    </row>
    <row r="483" spans="1:6" ht="15" customHeight="1" x14ac:dyDescent="0.3">
      <c r="A483" t="s">
        <v>492</v>
      </c>
      <c r="B483" s="4" t="s">
        <v>138</v>
      </c>
      <c r="C483" s="4" t="s">
        <v>2569</v>
      </c>
      <c r="D483" s="4" t="str">
        <f t="shared" si="8"/>
        <v>1997</v>
      </c>
      <c r="E483" s="4" t="s">
        <v>139</v>
      </c>
      <c r="F483" s="14" t="s">
        <v>3352</v>
      </c>
    </row>
    <row r="484" spans="1:6" ht="15" customHeight="1" x14ac:dyDescent="0.3">
      <c r="A484" t="s">
        <v>492</v>
      </c>
      <c r="B484" s="4" t="s">
        <v>141</v>
      </c>
      <c r="C484" s="4" t="s">
        <v>2570</v>
      </c>
      <c r="D484" s="4" t="str">
        <f t="shared" si="8"/>
        <v>1997</v>
      </c>
      <c r="E484" s="4" t="s">
        <v>162</v>
      </c>
      <c r="F484" s="14" t="s">
        <v>3353</v>
      </c>
    </row>
    <row r="485" spans="1:6" ht="15" customHeight="1" x14ac:dyDescent="0.3">
      <c r="A485" t="s">
        <v>493</v>
      </c>
      <c r="B485" s="4">
        <v>2005</v>
      </c>
      <c r="C485" s="4" t="s">
        <v>2571</v>
      </c>
      <c r="D485" s="4" t="str">
        <f t="shared" si="8"/>
        <v>2005</v>
      </c>
      <c r="E485" s="4" t="s">
        <v>494</v>
      </c>
      <c r="F485" s="14" t="s">
        <v>3354</v>
      </c>
    </row>
    <row r="486" spans="1:6" ht="15" customHeight="1" x14ac:dyDescent="0.3">
      <c r="A486" t="s">
        <v>495</v>
      </c>
      <c r="B486" s="4">
        <v>1998</v>
      </c>
      <c r="C486" s="4" t="s">
        <v>2572</v>
      </c>
      <c r="D486" s="4" t="str">
        <f t="shared" si="8"/>
        <v>1998</v>
      </c>
      <c r="E486" s="4" t="s">
        <v>124</v>
      </c>
      <c r="F486" s="14" t="s">
        <v>496</v>
      </c>
    </row>
    <row r="487" spans="1:6" ht="15" customHeight="1" x14ac:dyDescent="0.3">
      <c r="A487" t="s">
        <v>497</v>
      </c>
      <c r="B487" s="4">
        <v>1999</v>
      </c>
      <c r="C487" s="4" t="s">
        <v>2573</v>
      </c>
      <c r="D487" s="4" t="str">
        <f t="shared" si="8"/>
        <v>1999</v>
      </c>
      <c r="E487" s="4" t="s">
        <v>11</v>
      </c>
      <c r="F487" s="14" t="s">
        <v>498</v>
      </c>
    </row>
    <row r="488" spans="1:6" ht="15" customHeight="1" x14ac:dyDescent="0.3">
      <c r="A488" t="s">
        <v>499</v>
      </c>
      <c r="B488" s="4">
        <v>2010</v>
      </c>
      <c r="C488" s="4" t="s">
        <v>2574</v>
      </c>
      <c r="D488" s="4" t="str">
        <f t="shared" si="8"/>
        <v>2010</v>
      </c>
      <c r="E488" s="4" t="s">
        <v>115</v>
      </c>
      <c r="F488" s="14" t="s">
        <v>3480</v>
      </c>
    </row>
    <row r="489" spans="1:6" ht="15" customHeight="1" x14ac:dyDescent="0.3">
      <c r="A489" t="s">
        <v>499</v>
      </c>
      <c r="B489" s="4">
        <v>2013</v>
      </c>
      <c r="C489" s="4" t="s">
        <v>2575</v>
      </c>
      <c r="D489" s="4" t="str">
        <f t="shared" si="8"/>
        <v>2013</v>
      </c>
      <c r="E489" s="4" t="s">
        <v>2102</v>
      </c>
      <c r="F489" t="s">
        <v>3191</v>
      </c>
    </row>
    <row r="490" spans="1:6" ht="15" customHeight="1" x14ac:dyDescent="0.3">
      <c r="A490" t="s">
        <v>499</v>
      </c>
      <c r="B490" s="4">
        <v>2021</v>
      </c>
      <c r="C490" s="4" t="s">
        <v>3563</v>
      </c>
      <c r="D490" s="4" t="str">
        <f t="shared" si="8"/>
        <v>2021</v>
      </c>
      <c r="E490" s="4" t="s">
        <v>3564</v>
      </c>
      <c r="F490" t="s">
        <v>3567</v>
      </c>
    </row>
    <row r="491" spans="1:6" ht="15" customHeight="1" x14ac:dyDescent="0.3">
      <c r="A491" t="s">
        <v>499</v>
      </c>
      <c r="B491" s="4">
        <v>2022</v>
      </c>
      <c r="C491" s="4" t="s">
        <v>3576</v>
      </c>
      <c r="D491" s="4" t="str">
        <f t="shared" si="8"/>
        <v>2022</v>
      </c>
      <c r="E491" s="4" t="s">
        <v>3577</v>
      </c>
      <c r="F491" t="s">
        <v>3575</v>
      </c>
    </row>
    <row r="492" spans="1:6" ht="15" customHeight="1" x14ac:dyDescent="0.3">
      <c r="A492" t="s">
        <v>499</v>
      </c>
      <c r="B492" s="4">
        <v>2024</v>
      </c>
      <c r="C492" s="4" t="s">
        <v>3621</v>
      </c>
      <c r="D492" s="4" t="str">
        <f t="shared" si="8"/>
        <v>2024</v>
      </c>
      <c r="E492" s="4" t="s">
        <v>3617</v>
      </c>
      <c r="F492" t="s">
        <v>3620</v>
      </c>
    </row>
    <row r="493" spans="1:6" ht="15" customHeight="1" x14ac:dyDescent="0.3">
      <c r="A493" t="s">
        <v>2096</v>
      </c>
      <c r="B493" s="4">
        <v>2019</v>
      </c>
      <c r="C493" s="4" t="s">
        <v>2576</v>
      </c>
      <c r="D493" s="4" t="str">
        <f t="shared" si="8"/>
        <v>2019</v>
      </c>
      <c r="E493" s="4" t="s">
        <v>2110</v>
      </c>
      <c r="F493" t="s">
        <v>3149</v>
      </c>
    </row>
    <row r="494" spans="1:6" ht="15" customHeight="1" x14ac:dyDescent="0.3">
      <c r="A494" t="s">
        <v>3549</v>
      </c>
      <c r="B494" s="4">
        <v>2021</v>
      </c>
      <c r="C494" t="s">
        <v>3550</v>
      </c>
      <c r="D494" s="4" t="str">
        <f t="shared" si="8"/>
        <v>2021</v>
      </c>
      <c r="E494" s="4" t="s">
        <v>3548</v>
      </c>
      <c r="F494" t="s">
        <v>3551</v>
      </c>
    </row>
    <row r="495" spans="1:6" ht="15" customHeight="1" x14ac:dyDescent="0.3">
      <c r="A495" t="s">
        <v>500</v>
      </c>
      <c r="B495" s="4">
        <v>2009</v>
      </c>
      <c r="C495" s="4" t="s">
        <v>2577</v>
      </c>
      <c r="D495" s="4" t="str">
        <f t="shared" si="8"/>
        <v>2009</v>
      </c>
      <c r="E495" s="4" t="s">
        <v>299</v>
      </c>
      <c r="F495" s="14" t="s">
        <v>3218</v>
      </c>
    </row>
    <row r="496" spans="1:6" ht="15" customHeight="1" x14ac:dyDescent="0.3">
      <c r="A496" t="s">
        <v>2058</v>
      </c>
      <c r="B496" s="4">
        <v>2014</v>
      </c>
      <c r="C496" s="4" t="s">
        <v>2578</v>
      </c>
      <c r="D496" s="4" t="str">
        <f t="shared" si="8"/>
        <v>2014</v>
      </c>
      <c r="E496" s="4" t="s">
        <v>2103</v>
      </c>
      <c r="F496" s="14" t="s">
        <v>3143</v>
      </c>
    </row>
    <row r="497" spans="1:6" ht="15" customHeight="1" x14ac:dyDescent="0.3">
      <c r="A497" t="s">
        <v>501</v>
      </c>
      <c r="B497" s="4">
        <v>2010</v>
      </c>
      <c r="C497" s="4" t="s">
        <v>2579</v>
      </c>
      <c r="D497" s="4" t="str">
        <f t="shared" si="8"/>
        <v>2010</v>
      </c>
      <c r="E497" s="4" t="s">
        <v>113</v>
      </c>
      <c r="F497" s="14" t="s">
        <v>3050</v>
      </c>
    </row>
    <row r="498" spans="1:6" ht="15" customHeight="1" x14ac:dyDescent="0.3">
      <c r="A498" t="s">
        <v>502</v>
      </c>
      <c r="B498" s="4">
        <v>2010</v>
      </c>
      <c r="C498" s="4" t="s">
        <v>2580</v>
      </c>
      <c r="D498" s="4" t="str">
        <f t="shared" si="8"/>
        <v>2010</v>
      </c>
      <c r="E498" s="4" t="s">
        <v>113</v>
      </c>
      <c r="F498" s="14" t="s">
        <v>3145</v>
      </c>
    </row>
    <row r="499" spans="1:6" ht="15" customHeight="1" x14ac:dyDescent="0.3">
      <c r="A499" t="s">
        <v>2076</v>
      </c>
      <c r="B499" s="4">
        <v>2016</v>
      </c>
      <c r="C499" s="4" t="s">
        <v>2581</v>
      </c>
      <c r="D499" s="4" t="str">
        <f t="shared" si="8"/>
        <v>2016</v>
      </c>
      <c r="E499" s="4" t="s">
        <v>2107</v>
      </c>
      <c r="F499" t="s">
        <v>3163</v>
      </c>
    </row>
    <row r="500" spans="1:6" ht="15" customHeight="1" x14ac:dyDescent="0.3">
      <c r="A500" t="s">
        <v>3585</v>
      </c>
      <c r="B500" s="4">
        <v>2022</v>
      </c>
      <c r="C500" s="4" t="s">
        <v>3584</v>
      </c>
      <c r="D500" s="4" t="str">
        <f t="shared" si="8"/>
        <v>2022</v>
      </c>
      <c r="E500" s="4" t="s">
        <v>3586</v>
      </c>
      <c r="F500" t="s">
        <v>3587</v>
      </c>
    </row>
    <row r="501" spans="1:6" ht="15" customHeight="1" x14ac:dyDescent="0.3">
      <c r="A501" t="s">
        <v>2084</v>
      </c>
      <c r="B501" s="4">
        <v>2016</v>
      </c>
      <c r="C501" s="4" t="s">
        <v>2582</v>
      </c>
      <c r="D501" s="4" t="str">
        <f t="shared" si="8"/>
        <v>2016</v>
      </c>
      <c r="E501" s="4" t="s">
        <v>2108</v>
      </c>
      <c r="F501" t="s">
        <v>3156</v>
      </c>
    </row>
    <row r="502" spans="1:6" ht="15" customHeight="1" x14ac:dyDescent="0.3">
      <c r="A502" t="s">
        <v>503</v>
      </c>
      <c r="B502" s="4">
        <v>2011</v>
      </c>
      <c r="C502" s="4" t="s">
        <v>2583</v>
      </c>
      <c r="D502" s="4" t="str">
        <f t="shared" si="8"/>
        <v>2011</v>
      </c>
      <c r="E502" s="4" t="s">
        <v>75</v>
      </c>
      <c r="F502" s="14" t="s">
        <v>3651</v>
      </c>
    </row>
    <row r="503" spans="1:6" ht="15" customHeight="1" x14ac:dyDescent="0.3">
      <c r="A503" t="s">
        <v>504</v>
      </c>
      <c r="B503" s="4">
        <v>2009</v>
      </c>
      <c r="C503" s="4" t="s">
        <v>2584</v>
      </c>
      <c r="D503" s="4" t="str">
        <f t="shared" si="8"/>
        <v>2009</v>
      </c>
      <c r="E503" s="4" t="s">
        <v>169</v>
      </c>
      <c r="F503" s="14" t="s">
        <v>3212</v>
      </c>
    </row>
    <row r="504" spans="1:6" ht="15" customHeight="1" x14ac:dyDescent="0.3">
      <c r="A504" t="s">
        <v>504</v>
      </c>
      <c r="B504" s="4">
        <v>2010</v>
      </c>
      <c r="C504" s="4" t="s">
        <v>2585</v>
      </c>
      <c r="D504" s="4" t="str">
        <f t="shared" si="8"/>
        <v>2010</v>
      </c>
      <c r="E504" s="4" t="s">
        <v>113</v>
      </c>
      <c r="F504" s="14" t="s">
        <v>505</v>
      </c>
    </row>
    <row r="505" spans="1:6" ht="15" customHeight="1" x14ac:dyDescent="0.3">
      <c r="A505" t="s">
        <v>506</v>
      </c>
      <c r="B505" s="4">
        <v>2008</v>
      </c>
      <c r="C505" s="4" t="s">
        <v>2586</v>
      </c>
      <c r="D505" s="4" t="str">
        <f t="shared" si="8"/>
        <v>2008</v>
      </c>
      <c r="E505" s="4" t="s">
        <v>326</v>
      </c>
      <c r="F505" s="14" t="s">
        <v>3355</v>
      </c>
    </row>
    <row r="506" spans="1:6" ht="15" customHeight="1" x14ac:dyDescent="0.3">
      <c r="A506" t="s">
        <v>750</v>
      </c>
      <c r="B506" s="4">
        <v>2012</v>
      </c>
      <c r="C506" s="4" t="s">
        <v>2587</v>
      </c>
      <c r="D506" s="4" t="str">
        <f t="shared" si="8"/>
        <v>2012</v>
      </c>
      <c r="E506" s="4" t="s">
        <v>2101</v>
      </c>
      <c r="F506" t="s">
        <v>3183</v>
      </c>
    </row>
    <row r="507" spans="1:6" ht="15" customHeight="1" x14ac:dyDescent="0.3">
      <c r="A507" t="s">
        <v>3655</v>
      </c>
      <c r="B507" s="4">
        <v>2011</v>
      </c>
      <c r="C507" s="4" t="s">
        <v>3656</v>
      </c>
      <c r="D507" s="4" t="str">
        <f t="shared" si="8"/>
        <v>2011</v>
      </c>
      <c r="E507" s="4" t="s">
        <v>75</v>
      </c>
      <c r="F507" s="14" t="s">
        <v>3657</v>
      </c>
    </row>
    <row r="508" spans="1:6" ht="15" customHeight="1" x14ac:dyDescent="0.3">
      <c r="A508" t="s">
        <v>507</v>
      </c>
      <c r="B508" s="4" t="s">
        <v>112</v>
      </c>
      <c r="C508" s="4" t="s">
        <v>2590</v>
      </c>
      <c r="D508" s="4" t="str">
        <f t="shared" si="8"/>
        <v>2010</v>
      </c>
      <c r="E508" s="4" t="s">
        <v>113</v>
      </c>
      <c r="F508" s="14" t="s">
        <v>508</v>
      </c>
    </row>
    <row r="509" spans="1:6" ht="15" customHeight="1" x14ac:dyDescent="0.3">
      <c r="A509" t="s">
        <v>507</v>
      </c>
      <c r="B509" s="4" t="s">
        <v>114</v>
      </c>
      <c r="C509" s="4" t="s">
        <v>2591</v>
      </c>
      <c r="D509" s="4" t="str">
        <f t="shared" si="8"/>
        <v>2010</v>
      </c>
      <c r="E509" s="4" t="s">
        <v>113</v>
      </c>
      <c r="F509" s="14" t="s">
        <v>3208</v>
      </c>
    </row>
    <row r="510" spans="1:6" ht="15" customHeight="1" x14ac:dyDescent="0.3">
      <c r="A510" t="s">
        <v>507</v>
      </c>
      <c r="B510" s="4" t="s">
        <v>398</v>
      </c>
      <c r="C510" s="4" t="s">
        <v>2592</v>
      </c>
      <c r="D510" s="4" t="str">
        <f t="shared" si="8"/>
        <v>2010</v>
      </c>
      <c r="E510" s="4" t="s">
        <v>115</v>
      </c>
      <c r="F510" s="14" t="s">
        <v>3481</v>
      </c>
    </row>
    <row r="511" spans="1:6" ht="15" customHeight="1" x14ac:dyDescent="0.3">
      <c r="A511" t="s">
        <v>507</v>
      </c>
      <c r="B511" s="4" t="s">
        <v>509</v>
      </c>
      <c r="C511" s="4" t="s">
        <v>2593</v>
      </c>
      <c r="D511" s="4" t="str">
        <f t="shared" si="8"/>
        <v>2011</v>
      </c>
      <c r="E511" s="4" t="s">
        <v>42</v>
      </c>
      <c r="F511" s="14" t="s">
        <v>3178</v>
      </c>
    </row>
    <row r="512" spans="1:6" ht="15" customHeight="1" x14ac:dyDescent="0.3">
      <c r="A512" t="s">
        <v>507</v>
      </c>
      <c r="B512" s="4" t="s">
        <v>510</v>
      </c>
      <c r="C512" s="4" t="s">
        <v>2594</v>
      </c>
      <c r="D512" s="4" t="str">
        <f t="shared" si="8"/>
        <v>2011</v>
      </c>
      <c r="E512" s="4" t="s">
        <v>75</v>
      </c>
      <c r="F512" s="14" t="s">
        <v>3180</v>
      </c>
    </row>
    <row r="513" spans="1:6" ht="15" customHeight="1" x14ac:dyDescent="0.3">
      <c r="A513" t="s">
        <v>507</v>
      </c>
      <c r="B513" s="4" t="s">
        <v>511</v>
      </c>
      <c r="C513" s="4" t="s">
        <v>2595</v>
      </c>
      <c r="D513" s="4" t="str">
        <f t="shared" si="8"/>
        <v>2011</v>
      </c>
      <c r="E513" s="4" t="s">
        <v>75</v>
      </c>
      <c r="F513" s="14" t="s">
        <v>3051</v>
      </c>
    </row>
    <row r="514" spans="1:6" ht="15" customHeight="1" x14ac:dyDescent="0.3">
      <c r="A514" t="s">
        <v>507</v>
      </c>
      <c r="B514" s="4">
        <v>2013</v>
      </c>
      <c r="C514" s="4" t="s">
        <v>2588</v>
      </c>
      <c r="D514" s="4" t="str">
        <f t="shared" si="8"/>
        <v>2013</v>
      </c>
      <c r="E514" s="4" t="s">
        <v>2102</v>
      </c>
      <c r="F514" t="s">
        <v>3192</v>
      </c>
    </row>
    <row r="515" spans="1:6" ht="15" customHeight="1" x14ac:dyDescent="0.3">
      <c r="A515" t="s">
        <v>507</v>
      </c>
      <c r="B515" s="4">
        <v>2016</v>
      </c>
      <c r="C515" s="4" t="s">
        <v>2589</v>
      </c>
      <c r="D515" s="4" t="str">
        <f t="shared" ref="D515:D578" si="9">LEFT(B515,4)</f>
        <v>2016</v>
      </c>
      <c r="E515" s="4" t="s">
        <v>2107</v>
      </c>
      <c r="F515" t="s">
        <v>3162</v>
      </c>
    </row>
    <row r="516" spans="1:6" ht="15" customHeight="1" x14ac:dyDescent="0.3">
      <c r="A516" t="s">
        <v>512</v>
      </c>
      <c r="B516" s="4">
        <v>2009</v>
      </c>
      <c r="C516" s="4" t="s">
        <v>2596</v>
      </c>
      <c r="D516" s="4" t="str">
        <f t="shared" si="9"/>
        <v>2009</v>
      </c>
      <c r="E516" s="4" t="s">
        <v>173</v>
      </c>
      <c r="F516" s="14" t="s">
        <v>3222</v>
      </c>
    </row>
    <row r="517" spans="1:6" ht="15" customHeight="1" x14ac:dyDescent="0.3">
      <c r="A517" t="s">
        <v>512</v>
      </c>
      <c r="B517" s="4">
        <v>2013</v>
      </c>
      <c r="C517" s="4" t="s">
        <v>2597</v>
      </c>
      <c r="D517" s="4" t="str">
        <f t="shared" si="9"/>
        <v>2013</v>
      </c>
      <c r="E517" s="4" t="s">
        <v>1917</v>
      </c>
      <c r="F517" t="s">
        <v>1915</v>
      </c>
    </row>
    <row r="518" spans="1:6" ht="15" customHeight="1" x14ac:dyDescent="0.3">
      <c r="A518" t="s">
        <v>513</v>
      </c>
      <c r="B518" s="4">
        <v>2009</v>
      </c>
      <c r="C518" s="4" t="s">
        <v>2598</v>
      </c>
      <c r="D518" s="4" t="str">
        <f t="shared" si="9"/>
        <v>2009</v>
      </c>
      <c r="E518" s="4" t="s">
        <v>349</v>
      </c>
      <c r="F518" s="14" t="s">
        <v>3213</v>
      </c>
    </row>
    <row r="519" spans="1:6" ht="15" customHeight="1" x14ac:dyDescent="0.3">
      <c r="A519" t="s">
        <v>2041</v>
      </c>
      <c r="B519" s="4">
        <v>2013</v>
      </c>
      <c r="C519" s="4" t="s">
        <v>2599</v>
      </c>
      <c r="D519" s="4" t="str">
        <f t="shared" si="9"/>
        <v>2013</v>
      </c>
      <c r="E519" s="4" t="s">
        <v>1918</v>
      </c>
      <c r="F519" t="s">
        <v>1920</v>
      </c>
    </row>
    <row r="520" spans="1:6" ht="15" customHeight="1" x14ac:dyDescent="0.3">
      <c r="A520" t="s">
        <v>3647</v>
      </c>
      <c r="B520" s="4">
        <v>2013</v>
      </c>
      <c r="C520" t="s">
        <v>3648</v>
      </c>
      <c r="D520" s="4" t="str">
        <f t="shared" si="9"/>
        <v>2013</v>
      </c>
      <c r="E520" s="4" t="s">
        <v>2102</v>
      </c>
      <c r="F520" t="s">
        <v>3649</v>
      </c>
    </row>
    <row r="521" spans="1:6" ht="15" customHeight="1" x14ac:dyDescent="0.3">
      <c r="A521" t="s">
        <v>2089</v>
      </c>
      <c r="B521" s="4">
        <v>2017</v>
      </c>
      <c r="C521" s="4" t="s">
        <v>2600</v>
      </c>
      <c r="D521" s="4" t="str">
        <f t="shared" si="9"/>
        <v>2017</v>
      </c>
      <c r="E521" s="4" t="s">
        <v>2109</v>
      </c>
      <c r="F521" t="s">
        <v>3153</v>
      </c>
    </row>
    <row r="522" spans="1:6" ht="15" customHeight="1" x14ac:dyDescent="0.3">
      <c r="A522" t="s">
        <v>2075</v>
      </c>
      <c r="B522" s="4">
        <v>2016</v>
      </c>
      <c r="C522" s="4" t="s">
        <v>2601</v>
      </c>
      <c r="D522" s="4" t="str">
        <f t="shared" si="9"/>
        <v>2016</v>
      </c>
      <c r="E522" s="4" t="s">
        <v>2107</v>
      </c>
      <c r="F522" t="s">
        <v>3160</v>
      </c>
    </row>
    <row r="523" spans="1:6" ht="15" customHeight="1" x14ac:dyDescent="0.3">
      <c r="A523" t="s">
        <v>2075</v>
      </c>
      <c r="B523" s="4">
        <v>2017</v>
      </c>
      <c r="C523" s="4" t="s">
        <v>2602</v>
      </c>
      <c r="D523" s="4" t="str">
        <f t="shared" si="9"/>
        <v>2017</v>
      </c>
      <c r="E523" s="4" t="s">
        <v>2109</v>
      </c>
      <c r="F523" t="s">
        <v>3152</v>
      </c>
    </row>
    <row r="524" spans="1:6" ht="15" customHeight="1" x14ac:dyDescent="0.3">
      <c r="A524" t="s">
        <v>514</v>
      </c>
      <c r="B524" s="4" t="s">
        <v>181</v>
      </c>
      <c r="C524" s="4" t="s">
        <v>2603</v>
      </c>
      <c r="D524" s="4" t="str">
        <f t="shared" si="9"/>
        <v>1991</v>
      </c>
      <c r="E524" s="4" t="s">
        <v>184</v>
      </c>
      <c r="F524" s="14" t="s">
        <v>3356</v>
      </c>
    </row>
    <row r="525" spans="1:6" ht="15" customHeight="1" x14ac:dyDescent="0.3">
      <c r="A525" t="s">
        <v>514</v>
      </c>
      <c r="B525" s="4" t="s">
        <v>183</v>
      </c>
      <c r="C525" s="4" t="s">
        <v>2604</v>
      </c>
      <c r="D525" s="4" t="str">
        <f t="shared" si="9"/>
        <v>1991</v>
      </c>
      <c r="E525" s="4" t="s">
        <v>4</v>
      </c>
      <c r="F525" s="14" t="s">
        <v>3357</v>
      </c>
    </row>
    <row r="526" spans="1:6" ht="15" customHeight="1" x14ac:dyDescent="0.3">
      <c r="A526" t="s">
        <v>515</v>
      </c>
      <c r="B526" s="4">
        <v>1998</v>
      </c>
      <c r="C526" s="4" t="s">
        <v>2605</v>
      </c>
      <c r="D526" s="4" t="str">
        <f t="shared" si="9"/>
        <v>1998</v>
      </c>
      <c r="E526" s="4" t="s">
        <v>54</v>
      </c>
      <c r="F526" s="14" t="s">
        <v>3358</v>
      </c>
    </row>
    <row r="527" spans="1:6" ht="15" customHeight="1" x14ac:dyDescent="0.3">
      <c r="A527" t="s">
        <v>515</v>
      </c>
      <c r="B527" s="4">
        <v>1999</v>
      </c>
      <c r="C527" s="4" t="s">
        <v>2606</v>
      </c>
      <c r="D527" s="4" t="str">
        <f t="shared" si="9"/>
        <v>1999</v>
      </c>
      <c r="E527" s="4" t="s">
        <v>337</v>
      </c>
      <c r="F527" s="14" t="s">
        <v>3359</v>
      </c>
    </row>
    <row r="528" spans="1:6" ht="15" customHeight="1" x14ac:dyDescent="0.3">
      <c r="A528" t="s">
        <v>516</v>
      </c>
      <c r="B528" s="4">
        <v>1998</v>
      </c>
      <c r="C528" s="4" t="s">
        <v>2607</v>
      </c>
      <c r="D528" s="4" t="str">
        <f t="shared" si="9"/>
        <v>1998</v>
      </c>
      <c r="E528" s="4" t="s">
        <v>276</v>
      </c>
      <c r="F528" s="14" t="s">
        <v>3360</v>
      </c>
    </row>
    <row r="529" spans="1:6" ht="15" customHeight="1" x14ac:dyDescent="0.3">
      <c r="A529" t="s">
        <v>519</v>
      </c>
      <c r="B529" s="4">
        <v>1993</v>
      </c>
      <c r="C529" s="4" t="s">
        <v>2608</v>
      </c>
      <c r="D529" s="4" t="str">
        <f t="shared" si="9"/>
        <v>1993</v>
      </c>
      <c r="E529" s="4" t="s">
        <v>266</v>
      </c>
      <c r="F529" s="14" t="s">
        <v>3361</v>
      </c>
    </row>
    <row r="530" spans="1:6" ht="15" customHeight="1" x14ac:dyDescent="0.3">
      <c r="A530" t="s">
        <v>519</v>
      </c>
      <c r="B530" s="4">
        <v>1994</v>
      </c>
      <c r="C530" s="4" t="s">
        <v>2609</v>
      </c>
      <c r="D530" s="4" t="str">
        <f t="shared" si="9"/>
        <v>1994</v>
      </c>
      <c r="E530" s="4" t="s">
        <v>325</v>
      </c>
      <c r="F530" s="14" t="s">
        <v>3362</v>
      </c>
    </row>
    <row r="531" spans="1:6" ht="15" customHeight="1" x14ac:dyDescent="0.3">
      <c r="A531" t="s">
        <v>519</v>
      </c>
      <c r="B531" s="4">
        <v>1997</v>
      </c>
      <c r="C531" s="4" t="s">
        <v>2610</v>
      </c>
      <c r="D531" s="4" t="str">
        <f t="shared" si="9"/>
        <v>1997</v>
      </c>
      <c r="E531" s="4" t="s">
        <v>162</v>
      </c>
      <c r="F531" s="14" t="s">
        <v>3363</v>
      </c>
    </row>
    <row r="532" spans="1:6" ht="15" customHeight="1" x14ac:dyDescent="0.3">
      <c r="A532" t="s">
        <v>519</v>
      </c>
      <c r="B532" s="4">
        <v>1998</v>
      </c>
      <c r="C532" s="4" t="s">
        <v>2611</v>
      </c>
      <c r="D532" s="4" t="str">
        <f t="shared" si="9"/>
        <v>1998</v>
      </c>
      <c r="E532" s="4" t="s">
        <v>470</v>
      </c>
      <c r="F532" s="14" t="s">
        <v>3364</v>
      </c>
    </row>
    <row r="533" spans="1:6" ht="15" customHeight="1" x14ac:dyDescent="0.3">
      <c r="A533" t="s">
        <v>520</v>
      </c>
      <c r="B533" s="4">
        <v>1998</v>
      </c>
      <c r="C533" s="4" t="s">
        <v>2612</v>
      </c>
      <c r="D533" s="4" t="str">
        <f t="shared" si="9"/>
        <v>1998</v>
      </c>
      <c r="E533" s="4" t="s">
        <v>124</v>
      </c>
      <c r="F533" s="14" t="s">
        <v>3365</v>
      </c>
    </row>
    <row r="534" spans="1:6" ht="15" customHeight="1" x14ac:dyDescent="0.3">
      <c r="A534" t="s">
        <v>530</v>
      </c>
      <c r="B534" s="4">
        <v>1990</v>
      </c>
      <c r="C534" s="4" t="s">
        <v>2613</v>
      </c>
      <c r="D534" s="4" t="str">
        <f t="shared" si="9"/>
        <v>1990</v>
      </c>
      <c r="E534" s="4" t="s">
        <v>265</v>
      </c>
      <c r="F534" s="14" t="s">
        <v>531</v>
      </c>
    </row>
    <row r="535" spans="1:6" ht="15" customHeight="1" x14ac:dyDescent="0.3">
      <c r="A535" t="s">
        <v>530</v>
      </c>
      <c r="B535" s="4" t="s">
        <v>131</v>
      </c>
      <c r="C535" s="4" t="s">
        <v>2614</v>
      </c>
      <c r="D535" s="4" t="str">
        <f t="shared" si="9"/>
        <v>1992</v>
      </c>
      <c r="E535" s="4" t="s">
        <v>96</v>
      </c>
      <c r="F535" s="14" t="s">
        <v>532</v>
      </c>
    </row>
    <row r="536" spans="1:6" ht="15" customHeight="1" x14ac:dyDescent="0.3">
      <c r="A536" t="s">
        <v>530</v>
      </c>
      <c r="B536" s="4" t="s">
        <v>133</v>
      </c>
      <c r="C536" s="4" t="s">
        <v>2615</v>
      </c>
      <c r="D536" s="4" t="str">
        <f t="shared" si="9"/>
        <v>1992</v>
      </c>
      <c r="E536" s="4" t="s">
        <v>134</v>
      </c>
      <c r="F536" s="14" t="s">
        <v>533</v>
      </c>
    </row>
    <row r="537" spans="1:6" ht="15" customHeight="1" x14ac:dyDescent="0.3">
      <c r="A537" t="s">
        <v>517</v>
      </c>
      <c r="B537" s="4">
        <v>1987</v>
      </c>
      <c r="C537" s="4" t="s">
        <v>2616</v>
      </c>
      <c r="D537" s="4" t="str">
        <f t="shared" si="9"/>
        <v>1987</v>
      </c>
      <c r="E537" s="4" t="s">
        <v>193</v>
      </c>
      <c r="F537" s="14" t="s">
        <v>2952</v>
      </c>
    </row>
    <row r="538" spans="1:6" ht="15" customHeight="1" x14ac:dyDescent="0.3">
      <c r="A538" t="s">
        <v>518</v>
      </c>
      <c r="B538" s="4">
        <v>1987</v>
      </c>
      <c r="C538" s="4" t="s">
        <v>2617</v>
      </c>
      <c r="D538" s="4" t="str">
        <f t="shared" si="9"/>
        <v>1987</v>
      </c>
      <c r="E538" s="4" t="s">
        <v>193</v>
      </c>
      <c r="F538" s="14" t="s">
        <v>2953</v>
      </c>
    </row>
    <row r="539" spans="1:6" ht="15" customHeight="1" x14ac:dyDescent="0.3">
      <c r="A539" t="s">
        <v>521</v>
      </c>
      <c r="B539" s="4">
        <v>2010</v>
      </c>
      <c r="C539" s="4" t="s">
        <v>2618</v>
      </c>
      <c r="D539" s="4" t="str">
        <f t="shared" si="9"/>
        <v>2010</v>
      </c>
      <c r="E539" s="4" t="s">
        <v>115</v>
      </c>
      <c r="F539" s="14" t="s">
        <v>3469</v>
      </c>
    </row>
    <row r="540" spans="1:6" ht="15" customHeight="1" x14ac:dyDescent="0.3">
      <c r="A540" t="s">
        <v>522</v>
      </c>
      <c r="B540" s="4">
        <v>1992</v>
      </c>
      <c r="C540" s="4" t="s">
        <v>2619</v>
      </c>
      <c r="D540" s="4" t="str">
        <f t="shared" si="9"/>
        <v>1992</v>
      </c>
      <c r="E540" s="4" t="s">
        <v>96</v>
      </c>
      <c r="F540" s="14" t="s">
        <v>523</v>
      </c>
    </row>
    <row r="541" spans="1:6" ht="15" customHeight="1" x14ac:dyDescent="0.3">
      <c r="A541" t="s">
        <v>522</v>
      </c>
      <c r="B541" s="4">
        <v>1994</v>
      </c>
      <c r="C541" s="4" t="s">
        <v>2620</v>
      </c>
      <c r="D541" s="4" t="str">
        <f t="shared" si="9"/>
        <v>1994</v>
      </c>
      <c r="E541" s="4" t="s">
        <v>333</v>
      </c>
      <c r="F541" s="14" t="s">
        <v>3366</v>
      </c>
    </row>
    <row r="542" spans="1:6" ht="15" customHeight="1" x14ac:dyDescent="0.3">
      <c r="A542" t="s">
        <v>522</v>
      </c>
      <c r="B542" s="4">
        <v>1995</v>
      </c>
      <c r="C542" s="4" t="s">
        <v>2621</v>
      </c>
      <c r="D542" s="4" t="str">
        <f t="shared" si="9"/>
        <v>1995</v>
      </c>
      <c r="E542" s="4" t="s">
        <v>204</v>
      </c>
      <c r="F542" s="14" t="s">
        <v>3367</v>
      </c>
    </row>
    <row r="543" spans="1:6" ht="15" customHeight="1" x14ac:dyDescent="0.3">
      <c r="A543" t="s">
        <v>522</v>
      </c>
      <c r="B543" s="4">
        <v>1997</v>
      </c>
      <c r="C543" s="4" t="s">
        <v>2622</v>
      </c>
      <c r="D543" s="4" t="str">
        <f t="shared" si="9"/>
        <v>1997</v>
      </c>
      <c r="E543" s="4" t="s">
        <v>139</v>
      </c>
      <c r="F543" s="14" t="s">
        <v>3368</v>
      </c>
    </row>
    <row r="544" spans="1:6" ht="15" customHeight="1" x14ac:dyDescent="0.3">
      <c r="A544" t="s">
        <v>524</v>
      </c>
      <c r="B544" s="4">
        <v>1999</v>
      </c>
      <c r="C544" s="4" t="s">
        <v>2623</v>
      </c>
      <c r="D544" s="4" t="str">
        <f t="shared" si="9"/>
        <v>1999</v>
      </c>
      <c r="E544" s="4" t="s">
        <v>11</v>
      </c>
      <c r="F544" s="14" t="s">
        <v>3369</v>
      </c>
    </row>
    <row r="545" spans="1:6" ht="15" customHeight="1" x14ac:dyDescent="0.3">
      <c r="A545" t="s">
        <v>524</v>
      </c>
      <c r="B545" s="4">
        <v>2002</v>
      </c>
      <c r="C545" s="4" t="s">
        <v>2624</v>
      </c>
      <c r="D545" s="4" t="str">
        <f t="shared" si="9"/>
        <v>2002</v>
      </c>
      <c r="E545" s="4" t="s">
        <v>29</v>
      </c>
      <c r="F545" s="14" t="s">
        <v>3372</v>
      </c>
    </row>
    <row r="546" spans="1:6" ht="15" customHeight="1" x14ac:dyDescent="0.3">
      <c r="A546" t="s">
        <v>525</v>
      </c>
      <c r="B546" s="4">
        <v>2007</v>
      </c>
      <c r="C546" s="4" t="s">
        <v>2625</v>
      </c>
      <c r="D546" s="4" t="str">
        <f t="shared" si="9"/>
        <v>2007</v>
      </c>
      <c r="E546" s="4" t="s">
        <v>84</v>
      </c>
      <c r="F546" s="14" t="s">
        <v>526</v>
      </c>
    </row>
    <row r="547" spans="1:6" ht="15" customHeight="1" x14ac:dyDescent="0.3">
      <c r="A547" t="s">
        <v>527</v>
      </c>
      <c r="B547" s="4">
        <v>2002</v>
      </c>
      <c r="C547" s="4" t="s">
        <v>2626</v>
      </c>
      <c r="D547" s="4" t="str">
        <f t="shared" si="9"/>
        <v>2002</v>
      </c>
      <c r="E547" s="4" t="s">
        <v>29</v>
      </c>
      <c r="F547" s="14" t="s">
        <v>3371</v>
      </c>
    </row>
    <row r="548" spans="1:6" ht="15" customHeight="1" x14ac:dyDescent="0.3">
      <c r="A548" t="s">
        <v>528</v>
      </c>
      <c r="B548" s="4">
        <v>1985</v>
      </c>
      <c r="C548" s="4" t="s">
        <v>2627</v>
      </c>
      <c r="D548" s="4" t="str">
        <f t="shared" si="9"/>
        <v>1985</v>
      </c>
      <c r="E548" s="4" t="s">
        <v>44</v>
      </c>
      <c r="F548" s="14" t="s">
        <v>3238</v>
      </c>
    </row>
    <row r="549" spans="1:6" ht="15" customHeight="1" x14ac:dyDescent="0.3">
      <c r="A549" t="s">
        <v>528</v>
      </c>
      <c r="B549" s="4">
        <v>1986</v>
      </c>
      <c r="C549" s="4" t="s">
        <v>2628</v>
      </c>
      <c r="D549" s="4" t="str">
        <f t="shared" si="9"/>
        <v>1986</v>
      </c>
      <c r="E549" s="4" t="s">
        <v>7</v>
      </c>
      <c r="F549" s="14" t="s">
        <v>3237</v>
      </c>
    </row>
    <row r="550" spans="1:6" ht="15" customHeight="1" x14ac:dyDescent="0.3">
      <c r="A550" t="s">
        <v>529</v>
      </c>
      <c r="B550" s="4">
        <v>1986</v>
      </c>
      <c r="C550" s="4" t="s">
        <v>2629</v>
      </c>
      <c r="D550" s="4" t="str">
        <f t="shared" si="9"/>
        <v>1986</v>
      </c>
      <c r="E550" s="4" t="s">
        <v>360</v>
      </c>
      <c r="F550" s="14" t="s">
        <v>3236</v>
      </c>
    </row>
    <row r="551" spans="1:6" ht="15" customHeight="1" x14ac:dyDescent="0.3">
      <c r="A551" t="s">
        <v>534</v>
      </c>
      <c r="B551" s="4">
        <v>2001</v>
      </c>
      <c r="C551" s="4" t="s">
        <v>2630</v>
      </c>
      <c r="D551" s="4" t="str">
        <f t="shared" si="9"/>
        <v>2001</v>
      </c>
      <c r="E551" s="4" t="s">
        <v>24</v>
      </c>
      <c r="F551" s="14" t="s">
        <v>3370</v>
      </c>
    </row>
    <row r="552" spans="1:6" ht="15" customHeight="1" x14ac:dyDescent="0.3">
      <c r="A552" t="s">
        <v>534</v>
      </c>
      <c r="B552" s="4">
        <v>2003</v>
      </c>
      <c r="C552" s="4" t="s">
        <v>2631</v>
      </c>
      <c r="D552" s="4" t="str">
        <f t="shared" si="9"/>
        <v>2003</v>
      </c>
      <c r="E552" s="4" t="s">
        <v>382</v>
      </c>
      <c r="F552" s="14" t="s">
        <v>535</v>
      </c>
    </row>
    <row r="553" spans="1:6" ht="15" customHeight="1" x14ac:dyDescent="0.3">
      <c r="A553" t="s">
        <v>534</v>
      </c>
      <c r="B553" s="4" t="s">
        <v>31</v>
      </c>
      <c r="C553" s="4" t="s">
        <v>2634</v>
      </c>
      <c r="D553" s="4" t="str">
        <f t="shared" si="9"/>
        <v>2004</v>
      </c>
      <c r="E553" s="4" t="s">
        <v>35</v>
      </c>
      <c r="F553" s="14" t="s">
        <v>3373</v>
      </c>
    </row>
    <row r="554" spans="1:6" ht="15" customHeight="1" x14ac:dyDescent="0.3">
      <c r="A554" t="s">
        <v>534</v>
      </c>
      <c r="B554" s="4" t="s">
        <v>34</v>
      </c>
      <c r="C554" s="4" t="s">
        <v>2635</v>
      </c>
      <c r="D554" s="4" t="str">
        <f t="shared" si="9"/>
        <v>2004</v>
      </c>
      <c r="E554" s="4" t="s">
        <v>187</v>
      </c>
      <c r="F554" s="14" t="s">
        <v>536</v>
      </c>
    </row>
    <row r="555" spans="1:6" ht="15" customHeight="1" x14ac:dyDescent="0.3">
      <c r="A555" t="s">
        <v>534</v>
      </c>
      <c r="B555" s="4">
        <v>2005</v>
      </c>
      <c r="C555" s="4" t="s">
        <v>2632</v>
      </c>
      <c r="D555" s="4" t="str">
        <f t="shared" si="9"/>
        <v>2005</v>
      </c>
      <c r="E555" s="4" t="s">
        <v>494</v>
      </c>
      <c r="F555" s="14" t="s">
        <v>3374</v>
      </c>
    </row>
    <row r="556" spans="1:6" ht="15" customHeight="1" x14ac:dyDescent="0.3">
      <c r="A556" t="s">
        <v>534</v>
      </c>
      <c r="B556" s="4" t="s">
        <v>285</v>
      </c>
      <c r="C556" s="4" t="s">
        <v>2636</v>
      </c>
      <c r="D556" s="4" t="str">
        <f t="shared" si="9"/>
        <v>2006</v>
      </c>
      <c r="E556" s="4" t="s">
        <v>81</v>
      </c>
      <c r="F556" s="14" t="s">
        <v>3375</v>
      </c>
    </row>
    <row r="557" spans="1:6" ht="15" customHeight="1" x14ac:dyDescent="0.3">
      <c r="A557" t="s">
        <v>534</v>
      </c>
      <c r="B557" s="4" t="s">
        <v>287</v>
      </c>
      <c r="C557" s="4" t="s">
        <v>2637</v>
      </c>
      <c r="D557" s="4" t="str">
        <f t="shared" si="9"/>
        <v>2006</v>
      </c>
      <c r="E557" s="4" t="s">
        <v>290</v>
      </c>
      <c r="F557" s="14" t="s">
        <v>3376</v>
      </c>
    </row>
    <row r="558" spans="1:6" ht="15" customHeight="1" x14ac:dyDescent="0.3">
      <c r="A558" t="s">
        <v>534</v>
      </c>
      <c r="B558" s="4">
        <v>2007</v>
      </c>
      <c r="C558" s="4" t="s">
        <v>2633</v>
      </c>
      <c r="D558" s="4" t="str">
        <f t="shared" si="9"/>
        <v>2007</v>
      </c>
      <c r="E558" s="4" t="s">
        <v>79</v>
      </c>
      <c r="F558" s="14" t="s">
        <v>3377</v>
      </c>
    </row>
    <row r="559" spans="1:6" ht="15" customHeight="1" x14ac:dyDescent="0.3">
      <c r="A559" t="s">
        <v>537</v>
      </c>
      <c r="B559" s="4">
        <v>2004</v>
      </c>
      <c r="C559" s="4" t="s">
        <v>2638</v>
      </c>
      <c r="D559" s="4" t="str">
        <f t="shared" si="9"/>
        <v>2004</v>
      </c>
      <c r="E559" s="4" t="s">
        <v>32</v>
      </c>
      <c r="F559" s="14" t="s">
        <v>3116</v>
      </c>
    </row>
    <row r="560" spans="1:6" ht="15" customHeight="1" x14ac:dyDescent="0.3">
      <c r="A560" t="s">
        <v>538</v>
      </c>
      <c r="B560" s="4">
        <v>1986</v>
      </c>
      <c r="C560" s="4" t="s">
        <v>2639</v>
      </c>
      <c r="D560" s="4" t="str">
        <f t="shared" si="9"/>
        <v>1986</v>
      </c>
      <c r="E560" s="4" t="s">
        <v>7</v>
      </c>
      <c r="F560" s="14" t="s">
        <v>539</v>
      </c>
    </row>
    <row r="561" spans="1:6" ht="15" customHeight="1" x14ac:dyDescent="0.3">
      <c r="A561" t="s">
        <v>538</v>
      </c>
      <c r="B561" s="4">
        <v>1988</v>
      </c>
      <c r="C561" s="4" t="s">
        <v>2640</v>
      </c>
      <c r="D561" s="4" t="str">
        <f t="shared" si="9"/>
        <v>1988</v>
      </c>
      <c r="E561" s="4" t="s">
        <v>153</v>
      </c>
      <c r="F561" s="14" t="s">
        <v>3537</v>
      </c>
    </row>
    <row r="562" spans="1:6" ht="15" customHeight="1" x14ac:dyDescent="0.3">
      <c r="A562" t="s">
        <v>538</v>
      </c>
      <c r="B562" s="4" t="s">
        <v>68</v>
      </c>
      <c r="C562" s="4" t="s">
        <v>2643</v>
      </c>
      <c r="D562" s="4" t="str">
        <f t="shared" si="9"/>
        <v>1989</v>
      </c>
      <c r="E562" s="4" t="s">
        <v>69</v>
      </c>
      <c r="F562" s="14" t="s">
        <v>3538</v>
      </c>
    </row>
    <row r="563" spans="1:6" ht="15" customHeight="1" x14ac:dyDescent="0.3">
      <c r="A563" t="s">
        <v>538</v>
      </c>
      <c r="B563" s="4" t="s">
        <v>71</v>
      </c>
      <c r="C563" s="4" t="s">
        <v>2644</v>
      </c>
      <c r="D563" s="4" t="str">
        <f t="shared" si="9"/>
        <v>1989</v>
      </c>
      <c r="E563" s="4" t="s">
        <v>74</v>
      </c>
      <c r="F563" s="14" t="s">
        <v>540</v>
      </c>
    </row>
    <row r="564" spans="1:6" ht="15" customHeight="1" x14ac:dyDescent="0.3">
      <c r="A564" t="s">
        <v>538</v>
      </c>
      <c r="B564" s="4">
        <v>1997</v>
      </c>
      <c r="C564" s="4" t="s">
        <v>2641</v>
      </c>
      <c r="D564" s="4" t="str">
        <f t="shared" si="9"/>
        <v>1997</v>
      </c>
      <c r="E564" s="4" t="s">
        <v>162</v>
      </c>
      <c r="F564" s="14" t="s">
        <v>3536</v>
      </c>
    </row>
    <row r="565" spans="1:6" ht="15" customHeight="1" x14ac:dyDescent="0.3">
      <c r="A565" t="s">
        <v>538</v>
      </c>
      <c r="B565" s="4">
        <v>2001</v>
      </c>
      <c r="C565" s="4" t="s">
        <v>2642</v>
      </c>
      <c r="D565" s="4" t="str">
        <f t="shared" si="9"/>
        <v>2001</v>
      </c>
      <c r="E565" s="4" t="s">
        <v>27</v>
      </c>
      <c r="F565" s="14" t="s">
        <v>3535</v>
      </c>
    </row>
    <row r="566" spans="1:6" ht="15" customHeight="1" x14ac:dyDescent="0.3">
      <c r="A566" t="s">
        <v>541</v>
      </c>
      <c r="B566" s="4">
        <v>2001</v>
      </c>
      <c r="C566" s="4" t="s">
        <v>2645</v>
      </c>
      <c r="D566" s="4" t="str">
        <f t="shared" si="9"/>
        <v>2001</v>
      </c>
      <c r="E566" s="4" t="s">
        <v>436</v>
      </c>
      <c r="F566" s="14" t="s">
        <v>542</v>
      </c>
    </row>
    <row r="567" spans="1:6" ht="15" customHeight="1" x14ac:dyDescent="0.3">
      <c r="A567" t="s">
        <v>543</v>
      </c>
      <c r="B567" s="4" t="s">
        <v>285</v>
      </c>
      <c r="C567" s="4" t="s">
        <v>2646</v>
      </c>
      <c r="D567" s="4" t="str">
        <f t="shared" si="9"/>
        <v>2006</v>
      </c>
      <c r="E567" s="4" t="s">
        <v>107</v>
      </c>
      <c r="F567" s="14" t="s">
        <v>3052</v>
      </c>
    </row>
    <row r="568" spans="1:6" ht="15" customHeight="1" x14ac:dyDescent="0.3">
      <c r="A568" t="s">
        <v>543</v>
      </c>
      <c r="B568" s="4" t="s">
        <v>287</v>
      </c>
      <c r="C568" s="4" t="s">
        <v>2647</v>
      </c>
      <c r="D568" s="4" t="str">
        <f t="shared" si="9"/>
        <v>2006</v>
      </c>
      <c r="E568" s="4" t="s">
        <v>81</v>
      </c>
      <c r="F568" s="14" t="s">
        <v>3053</v>
      </c>
    </row>
    <row r="569" spans="1:6" ht="15" customHeight="1" x14ac:dyDescent="0.3">
      <c r="A569" t="s">
        <v>543</v>
      </c>
      <c r="B569" s="4" t="s">
        <v>288</v>
      </c>
      <c r="C569" s="4" t="s">
        <v>2648</v>
      </c>
      <c r="D569" s="4" t="str">
        <f t="shared" si="9"/>
        <v>2006</v>
      </c>
      <c r="E569" s="4" t="s">
        <v>290</v>
      </c>
      <c r="F569" s="14" t="s">
        <v>3110</v>
      </c>
    </row>
    <row r="570" spans="1:6" ht="15" customHeight="1" x14ac:dyDescent="0.3">
      <c r="A570" t="s">
        <v>543</v>
      </c>
      <c r="B570" s="4" t="s">
        <v>83</v>
      </c>
      <c r="C570" s="4" t="s">
        <v>2649</v>
      </c>
      <c r="D570" s="4" t="str">
        <f t="shared" si="9"/>
        <v>2007</v>
      </c>
      <c r="E570" s="4" t="s">
        <v>79</v>
      </c>
      <c r="F570" s="14" t="s">
        <v>3111</v>
      </c>
    </row>
    <row r="571" spans="1:6" ht="15" customHeight="1" x14ac:dyDescent="0.3">
      <c r="A571" t="s">
        <v>543</v>
      </c>
      <c r="B571" s="4" t="s">
        <v>86</v>
      </c>
      <c r="C571" s="4" t="s">
        <v>2650</v>
      </c>
      <c r="D571" s="4" t="str">
        <f t="shared" si="9"/>
        <v>2007</v>
      </c>
      <c r="E571" s="4" t="s">
        <v>79</v>
      </c>
      <c r="F571" s="14" t="s">
        <v>3054</v>
      </c>
    </row>
    <row r="572" spans="1:6" ht="15" customHeight="1" x14ac:dyDescent="0.3">
      <c r="A572" t="s">
        <v>543</v>
      </c>
      <c r="B572" s="4" t="s">
        <v>293</v>
      </c>
      <c r="C572" s="4" t="s">
        <v>2651</v>
      </c>
      <c r="D572" s="4" t="str">
        <f t="shared" si="9"/>
        <v>2007</v>
      </c>
      <c r="E572" s="4" t="s">
        <v>392</v>
      </c>
      <c r="F572" s="14" t="s">
        <v>3112</v>
      </c>
    </row>
    <row r="573" spans="1:6" ht="15" customHeight="1" x14ac:dyDescent="0.3">
      <c r="A573" t="s">
        <v>543</v>
      </c>
      <c r="B573" s="4" t="s">
        <v>394</v>
      </c>
      <c r="C573" s="4" t="s">
        <v>2652</v>
      </c>
      <c r="D573" s="4" t="str">
        <f t="shared" si="9"/>
        <v>2007</v>
      </c>
      <c r="E573" s="4" t="s">
        <v>238</v>
      </c>
      <c r="F573" s="14" t="s">
        <v>544</v>
      </c>
    </row>
    <row r="574" spans="1:6" ht="15" customHeight="1" x14ac:dyDescent="0.3">
      <c r="A574" t="s">
        <v>3682</v>
      </c>
      <c r="B574" s="4">
        <v>2007</v>
      </c>
      <c r="C574" s="4" t="s">
        <v>3683</v>
      </c>
      <c r="D574" s="4" t="str">
        <f t="shared" si="9"/>
        <v>2007</v>
      </c>
      <c r="E574" s="4" t="s">
        <v>84</v>
      </c>
      <c r="F574" s="14" t="s">
        <v>3684</v>
      </c>
    </row>
    <row r="575" spans="1:6" ht="15" customHeight="1" x14ac:dyDescent="0.3">
      <c r="A575" t="s">
        <v>545</v>
      </c>
      <c r="B575" s="4">
        <v>2001</v>
      </c>
      <c r="C575" s="4" t="s">
        <v>2653</v>
      </c>
      <c r="D575" s="4" t="str">
        <f t="shared" si="9"/>
        <v>2001</v>
      </c>
      <c r="E575" s="4" t="s">
        <v>546</v>
      </c>
      <c r="F575" s="14" t="s">
        <v>547</v>
      </c>
    </row>
    <row r="576" spans="1:6" ht="15" customHeight="1" x14ac:dyDescent="0.3">
      <c r="A576" t="s">
        <v>548</v>
      </c>
      <c r="B576" s="4">
        <v>2000</v>
      </c>
      <c r="C576" s="4" t="s">
        <v>2654</v>
      </c>
      <c r="D576" s="4" t="str">
        <f t="shared" si="9"/>
        <v>2000</v>
      </c>
      <c r="E576" s="4" t="s">
        <v>20</v>
      </c>
      <c r="F576" s="14" t="s">
        <v>3109</v>
      </c>
    </row>
    <row r="577" spans="1:6" ht="15" customHeight="1" x14ac:dyDescent="0.3">
      <c r="A577" t="s">
        <v>548</v>
      </c>
      <c r="B577" s="4">
        <v>2003</v>
      </c>
      <c r="C577" s="4" t="s">
        <v>2655</v>
      </c>
      <c r="D577" s="4" t="str">
        <f t="shared" si="9"/>
        <v>2003</v>
      </c>
      <c r="E577" s="4" t="s">
        <v>382</v>
      </c>
      <c r="F577" s="14" t="s">
        <v>3055</v>
      </c>
    </row>
    <row r="578" spans="1:6" ht="15" customHeight="1" x14ac:dyDescent="0.3">
      <c r="A578" t="s">
        <v>548</v>
      </c>
      <c r="B578" s="4">
        <v>2007</v>
      </c>
      <c r="C578" s="4" t="s">
        <v>2656</v>
      </c>
      <c r="D578" s="4" t="str">
        <f t="shared" si="9"/>
        <v>2007</v>
      </c>
      <c r="E578" s="4" t="s">
        <v>84</v>
      </c>
      <c r="F578" s="14" t="s">
        <v>549</v>
      </c>
    </row>
    <row r="579" spans="1:6" ht="15" customHeight="1" x14ac:dyDescent="0.3">
      <c r="A579" t="s">
        <v>550</v>
      </c>
      <c r="B579" s="4">
        <v>2009</v>
      </c>
      <c r="C579" s="4" t="s">
        <v>2657</v>
      </c>
      <c r="D579" s="4" t="str">
        <f t="shared" ref="D579:D642" si="10">LEFT(B579,4)</f>
        <v>2009</v>
      </c>
      <c r="E579" s="4" t="s">
        <v>349</v>
      </c>
      <c r="F579" s="14" t="s">
        <v>3214</v>
      </c>
    </row>
    <row r="580" spans="1:6" ht="15" customHeight="1" x14ac:dyDescent="0.3">
      <c r="A580" t="s">
        <v>551</v>
      </c>
      <c r="B580" s="4">
        <v>2007</v>
      </c>
      <c r="C580" s="4" t="s">
        <v>2658</v>
      </c>
      <c r="D580" s="4" t="str">
        <f t="shared" si="10"/>
        <v>2007</v>
      </c>
      <c r="E580" s="4" t="s">
        <v>79</v>
      </c>
      <c r="F580" s="14" t="s">
        <v>3113</v>
      </c>
    </row>
    <row r="581" spans="1:6" ht="15" customHeight="1" x14ac:dyDescent="0.3">
      <c r="A581" t="s">
        <v>552</v>
      </c>
      <c r="B581" s="4">
        <v>2007</v>
      </c>
      <c r="C581" s="4" t="s">
        <v>2659</v>
      </c>
      <c r="D581" s="4" t="str">
        <f t="shared" si="10"/>
        <v>2007</v>
      </c>
      <c r="E581" s="4" t="s">
        <v>79</v>
      </c>
      <c r="F581" s="14" t="s">
        <v>3117</v>
      </c>
    </row>
    <row r="582" spans="1:6" ht="15" customHeight="1" x14ac:dyDescent="0.3">
      <c r="A582" t="s">
        <v>553</v>
      </c>
      <c r="B582" s="4">
        <v>2006</v>
      </c>
      <c r="C582" s="4" t="s">
        <v>2660</v>
      </c>
      <c r="D582" s="4" t="str">
        <f t="shared" si="10"/>
        <v>2006</v>
      </c>
      <c r="E582" s="4" t="s">
        <v>290</v>
      </c>
      <c r="F582" s="14" t="s">
        <v>554</v>
      </c>
    </row>
    <row r="583" spans="1:6" ht="15" customHeight="1" x14ac:dyDescent="0.3">
      <c r="A583" t="s">
        <v>2067</v>
      </c>
      <c r="B583" s="4">
        <v>2015</v>
      </c>
      <c r="C583" s="4" t="s">
        <v>2661</v>
      </c>
      <c r="D583" s="4" t="str">
        <f t="shared" si="10"/>
        <v>2015</v>
      </c>
      <c r="E583" s="4" t="s">
        <v>2105</v>
      </c>
      <c r="F583" t="s">
        <v>3114</v>
      </c>
    </row>
    <row r="584" spans="1:6" ht="15" customHeight="1" x14ac:dyDescent="0.3">
      <c r="A584" t="s">
        <v>555</v>
      </c>
      <c r="B584" s="4">
        <v>1987</v>
      </c>
      <c r="C584" s="4" t="s">
        <v>2662</v>
      </c>
      <c r="D584" s="4" t="str">
        <f t="shared" si="10"/>
        <v>1987</v>
      </c>
      <c r="E584" s="4" t="s">
        <v>122</v>
      </c>
      <c r="F584" s="14" t="s">
        <v>3227</v>
      </c>
    </row>
    <row r="585" spans="1:6" ht="15" customHeight="1" x14ac:dyDescent="0.3">
      <c r="A585" s="4" t="s">
        <v>3591</v>
      </c>
      <c r="B585" s="4">
        <v>2022</v>
      </c>
      <c r="C585" s="4" t="s">
        <v>3592</v>
      </c>
      <c r="D585" s="4" t="str">
        <f t="shared" si="10"/>
        <v>2022</v>
      </c>
      <c r="E585" s="4" t="s">
        <v>3590</v>
      </c>
      <c r="F585" t="s">
        <v>3589</v>
      </c>
    </row>
    <row r="586" spans="1:6" ht="15" customHeight="1" x14ac:dyDescent="0.3">
      <c r="A586" t="s">
        <v>2094</v>
      </c>
      <c r="B586" s="4">
        <v>2019</v>
      </c>
      <c r="C586" s="4" t="s">
        <v>2663</v>
      </c>
      <c r="D586" s="4" t="str">
        <f t="shared" si="10"/>
        <v>2019</v>
      </c>
      <c r="E586" s="4" t="s">
        <v>2110</v>
      </c>
      <c r="F586" t="s">
        <v>3115</v>
      </c>
    </row>
    <row r="587" spans="1:6" ht="15" customHeight="1" x14ac:dyDescent="0.3">
      <c r="A587" t="s">
        <v>2037</v>
      </c>
      <c r="B587" s="4">
        <v>2013</v>
      </c>
      <c r="C587" s="4" t="s">
        <v>2664</v>
      </c>
      <c r="D587" s="4" t="str">
        <f t="shared" si="10"/>
        <v>2013</v>
      </c>
      <c r="E587" s="4" t="s">
        <v>2102</v>
      </c>
      <c r="F587" t="s">
        <v>3378</v>
      </c>
    </row>
    <row r="588" spans="1:6" ht="15" customHeight="1" x14ac:dyDescent="0.3">
      <c r="A588" t="s">
        <v>2070</v>
      </c>
      <c r="B588" s="4">
        <v>2015</v>
      </c>
      <c r="C588" s="4" t="s">
        <v>2665</v>
      </c>
      <c r="D588" s="4" t="str">
        <f t="shared" si="10"/>
        <v>2015</v>
      </c>
      <c r="E588" s="4" t="s">
        <v>2106</v>
      </c>
      <c r="F588" t="s">
        <v>3118</v>
      </c>
    </row>
    <row r="589" spans="1:6" ht="15" customHeight="1" x14ac:dyDescent="0.3">
      <c r="A589" t="s">
        <v>556</v>
      </c>
      <c r="B589" s="4">
        <v>2002</v>
      </c>
      <c r="C589" s="4" t="s">
        <v>2666</v>
      </c>
      <c r="D589" s="4" t="str">
        <f t="shared" si="10"/>
        <v>2002</v>
      </c>
      <c r="E589" s="4" t="s">
        <v>374</v>
      </c>
      <c r="F589" t="s">
        <v>3108</v>
      </c>
    </row>
    <row r="590" spans="1:6" ht="15" customHeight="1" x14ac:dyDescent="0.3">
      <c r="A590" t="s">
        <v>556</v>
      </c>
      <c r="B590" s="4">
        <v>2004</v>
      </c>
      <c r="C590" s="4" t="s">
        <v>2667</v>
      </c>
      <c r="D590" s="4" t="str">
        <f t="shared" si="10"/>
        <v>2004</v>
      </c>
      <c r="E590" s="4" t="s">
        <v>35</v>
      </c>
      <c r="F590" t="s">
        <v>3107</v>
      </c>
    </row>
    <row r="591" spans="1:6" ht="15" customHeight="1" x14ac:dyDescent="0.3">
      <c r="A591" t="s">
        <v>2063</v>
      </c>
      <c r="B591" s="4">
        <v>2014</v>
      </c>
      <c r="C591" s="4" t="s">
        <v>2668</v>
      </c>
      <c r="D591" s="4" t="str">
        <f t="shared" si="10"/>
        <v>2014</v>
      </c>
      <c r="E591" s="4" t="s">
        <v>2104</v>
      </c>
      <c r="F591" s="10" t="s">
        <v>3119</v>
      </c>
    </row>
    <row r="592" spans="1:6" ht="15" customHeight="1" x14ac:dyDescent="0.3">
      <c r="A592" t="s">
        <v>557</v>
      </c>
      <c r="B592" s="4">
        <v>1985</v>
      </c>
      <c r="C592" s="4" t="s">
        <v>2669</v>
      </c>
      <c r="D592" s="4" t="str">
        <f t="shared" si="10"/>
        <v>1985</v>
      </c>
      <c r="E592" s="4" t="s">
        <v>44</v>
      </c>
      <c r="F592" s="14" t="s">
        <v>3231</v>
      </c>
    </row>
    <row r="593" spans="1:6" ht="15" customHeight="1" x14ac:dyDescent="0.3">
      <c r="A593" t="s">
        <v>557</v>
      </c>
      <c r="B593" s="4">
        <v>1986</v>
      </c>
      <c r="C593" s="4" t="s">
        <v>2670</v>
      </c>
      <c r="D593" s="4" t="str">
        <f t="shared" si="10"/>
        <v>1986</v>
      </c>
      <c r="E593" s="4" t="s">
        <v>360</v>
      </c>
      <c r="F593" s="14" t="s">
        <v>3235</v>
      </c>
    </row>
    <row r="594" spans="1:6" ht="15" customHeight="1" x14ac:dyDescent="0.3">
      <c r="A594" t="s">
        <v>557</v>
      </c>
      <c r="B594" s="4">
        <v>1987</v>
      </c>
      <c r="C594" s="4" t="s">
        <v>2671</v>
      </c>
      <c r="D594" s="4" t="str">
        <f t="shared" si="10"/>
        <v>1987</v>
      </c>
      <c r="E594" s="4" t="s">
        <v>122</v>
      </c>
      <c r="F594" s="14" t="s">
        <v>3226</v>
      </c>
    </row>
    <row r="595" spans="1:6" ht="15" customHeight="1" x14ac:dyDescent="0.3">
      <c r="A595" t="s">
        <v>557</v>
      </c>
      <c r="B595" s="4" t="s">
        <v>258</v>
      </c>
      <c r="C595" s="4" t="s">
        <v>2677</v>
      </c>
      <c r="D595" s="4" t="str">
        <f t="shared" si="10"/>
        <v>1988</v>
      </c>
      <c r="E595" s="4" t="s">
        <v>103</v>
      </c>
      <c r="F595" s="14" t="s">
        <v>3059</v>
      </c>
    </row>
    <row r="596" spans="1:6" ht="15" customHeight="1" x14ac:dyDescent="0.3">
      <c r="A596" t="s">
        <v>557</v>
      </c>
      <c r="B596" s="4" t="s">
        <v>259</v>
      </c>
      <c r="C596" s="4" t="s">
        <v>2678</v>
      </c>
      <c r="D596" s="4" t="str">
        <f t="shared" si="10"/>
        <v>1988</v>
      </c>
      <c r="E596" s="4" t="s">
        <v>153</v>
      </c>
      <c r="F596" s="14" t="s">
        <v>3060</v>
      </c>
    </row>
    <row r="597" spans="1:6" ht="15" customHeight="1" x14ac:dyDescent="0.3">
      <c r="A597" t="s">
        <v>557</v>
      </c>
      <c r="B597" s="4" t="s">
        <v>558</v>
      </c>
      <c r="C597" s="4" t="s">
        <v>2679</v>
      </c>
      <c r="D597" s="4" t="str">
        <f t="shared" si="10"/>
        <v>1988</v>
      </c>
      <c r="E597" s="4" t="s">
        <v>103</v>
      </c>
      <c r="F597" s="14" t="s">
        <v>3061</v>
      </c>
    </row>
    <row r="598" spans="1:6" ht="15" customHeight="1" x14ac:dyDescent="0.3">
      <c r="A598" t="s">
        <v>557</v>
      </c>
      <c r="B598" s="4">
        <v>1989</v>
      </c>
      <c r="C598" s="4" t="s">
        <v>2672</v>
      </c>
      <c r="D598" s="4" t="str">
        <f t="shared" si="10"/>
        <v>1989</v>
      </c>
      <c r="E598" s="4" t="s">
        <v>74</v>
      </c>
      <c r="F598" s="14" t="s">
        <v>3056</v>
      </c>
    </row>
    <row r="599" spans="1:6" ht="15" customHeight="1" x14ac:dyDescent="0.3">
      <c r="A599" t="s">
        <v>557</v>
      </c>
      <c r="B599" s="4" t="s">
        <v>261</v>
      </c>
      <c r="C599" s="4" t="s">
        <v>2680</v>
      </c>
      <c r="D599" s="4" t="str">
        <f t="shared" si="10"/>
        <v>1990</v>
      </c>
      <c r="E599" s="4" t="s">
        <v>119</v>
      </c>
      <c r="F599" s="14" t="s">
        <v>3121</v>
      </c>
    </row>
    <row r="600" spans="1:6" ht="15" customHeight="1" x14ac:dyDescent="0.3">
      <c r="A600" t="s">
        <v>557</v>
      </c>
      <c r="B600" s="4" t="s">
        <v>262</v>
      </c>
      <c r="C600" s="4" t="s">
        <v>2681</v>
      </c>
      <c r="D600" s="4" t="str">
        <f t="shared" si="10"/>
        <v>1990</v>
      </c>
      <c r="E600" s="4" t="s">
        <v>119</v>
      </c>
      <c r="F600" s="14" t="s">
        <v>559</v>
      </c>
    </row>
    <row r="601" spans="1:6" ht="15" customHeight="1" x14ac:dyDescent="0.3">
      <c r="A601" t="s">
        <v>557</v>
      </c>
      <c r="B601" s="4" t="s">
        <v>264</v>
      </c>
      <c r="C601" s="4" t="s">
        <v>2682</v>
      </c>
      <c r="D601" s="4" t="str">
        <f t="shared" si="10"/>
        <v>1990</v>
      </c>
      <c r="E601" s="4" t="s">
        <v>50</v>
      </c>
      <c r="F601" s="14" t="s">
        <v>3062</v>
      </c>
    </row>
    <row r="602" spans="1:6" ht="15" customHeight="1" x14ac:dyDescent="0.3">
      <c r="A602" t="s">
        <v>557</v>
      </c>
      <c r="B602" s="4" t="s">
        <v>181</v>
      </c>
      <c r="C602" s="4" t="s">
        <v>2683</v>
      </c>
      <c r="D602" s="4" t="str">
        <f t="shared" si="10"/>
        <v>1991</v>
      </c>
      <c r="E602" s="4" t="s">
        <v>40</v>
      </c>
      <c r="F602" s="14" t="s">
        <v>3063</v>
      </c>
    </row>
    <row r="603" spans="1:6" ht="15" customHeight="1" x14ac:dyDescent="0.3">
      <c r="A603" t="s">
        <v>557</v>
      </c>
      <c r="B603" s="4" t="s">
        <v>183</v>
      </c>
      <c r="C603" s="4" t="s">
        <v>2684</v>
      </c>
      <c r="D603" s="4" t="str">
        <f t="shared" si="10"/>
        <v>1991</v>
      </c>
      <c r="E603" s="4" t="s">
        <v>4</v>
      </c>
      <c r="F603" s="14" t="s">
        <v>3064</v>
      </c>
    </row>
    <row r="604" spans="1:6" ht="14.25" customHeight="1" x14ac:dyDescent="0.3">
      <c r="A604" t="s">
        <v>557</v>
      </c>
      <c r="B604" s="4" t="s">
        <v>131</v>
      </c>
      <c r="C604" s="4" t="s">
        <v>2685</v>
      </c>
      <c r="D604" s="4" t="str">
        <f t="shared" si="10"/>
        <v>1992</v>
      </c>
      <c r="E604" s="4" t="s">
        <v>371</v>
      </c>
      <c r="F604" s="14" t="s">
        <v>3065</v>
      </c>
    </row>
    <row r="605" spans="1:6" ht="15" customHeight="1" x14ac:dyDescent="0.3">
      <c r="A605" t="s">
        <v>557</v>
      </c>
      <c r="B605" s="4" t="s">
        <v>133</v>
      </c>
      <c r="C605" s="4" t="s">
        <v>2686</v>
      </c>
      <c r="D605" s="4" t="str">
        <f t="shared" si="10"/>
        <v>1992</v>
      </c>
      <c r="E605" s="4" t="s">
        <v>371</v>
      </c>
      <c r="F605" s="14" t="s">
        <v>3066</v>
      </c>
    </row>
    <row r="606" spans="1:6" ht="15" customHeight="1" x14ac:dyDescent="0.3">
      <c r="A606" t="s">
        <v>557</v>
      </c>
      <c r="B606" s="4" t="s">
        <v>560</v>
      </c>
      <c r="C606" s="4" t="s">
        <v>2687</v>
      </c>
      <c r="D606" s="4" t="str">
        <f t="shared" si="10"/>
        <v>1992</v>
      </c>
      <c r="E606" s="4" t="s">
        <v>96</v>
      </c>
      <c r="F606" s="14" t="s">
        <v>3067</v>
      </c>
    </row>
    <row r="607" spans="1:6" ht="15" customHeight="1" x14ac:dyDescent="0.3">
      <c r="A607" t="s">
        <v>557</v>
      </c>
      <c r="B607" s="4">
        <v>1993</v>
      </c>
      <c r="C607" s="4" t="s">
        <v>2673</v>
      </c>
      <c r="D607" s="4" t="str">
        <f t="shared" si="10"/>
        <v>1993</v>
      </c>
      <c r="E607" s="4" t="s">
        <v>266</v>
      </c>
      <c r="F607" s="14" t="s">
        <v>3057</v>
      </c>
    </row>
    <row r="608" spans="1:6" ht="15" customHeight="1" x14ac:dyDescent="0.3">
      <c r="A608" t="s">
        <v>557</v>
      </c>
      <c r="B608" s="4">
        <v>2004</v>
      </c>
      <c r="C608" s="4" t="s">
        <v>2674</v>
      </c>
      <c r="D608" s="4" t="str">
        <f t="shared" si="10"/>
        <v>2004</v>
      </c>
      <c r="E608" s="4" t="s">
        <v>35</v>
      </c>
      <c r="F608" s="14" t="s">
        <v>3058</v>
      </c>
    </row>
    <row r="609" spans="1:6" ht="15" customHeight="1" x14ac:dyDescent="0.3">
      <c r="A609" t="s">
        <v>557</v>
      </c>
      <c r="B609" s="4">
        <v>2006</v>
      </c>
      <c r="C609" s="4" t="s">
        <v>2675</v>
      </c>
      <c r="D609" s="4" t="str">
        <f t="shared" si="10"/>
        <v>2006</v>
      </c>
      <c r="E609" s="4" t="s">
        <v>189</v>
      </c>
      <c r="F609" s="14" t="s">
        <v>561</v>
      </c>
    </row>
    <row r="610" spans="1:6" ht="15" customHeight="1" x14ac:dyDescent="0.3">
      <c r="A610" t="s">
        <v>557</v>
      </c>
      <c r="B610" s="4" t="s">
        <v>83</v>
      </c>
      <c r="C610" s="4" t="s">
        <v>2688</v>
      </c>
      <c r="D610" s="4" t="str">
        <f t="shared" si="10"/>
        <v>2007</v>
      </c>
      <c r="E610" s="4" t="s">
        <v>84</v>
      </c>
      <c r="F610" s="14" t="s">
        <v>562</v>
      </c>
    </row>
    <row r="611" spans="1:6" ht="15" customHeight="1" x14ac:dyDescent="0.3">
      <c r="A611" t="s">
        <v>557</v>
      </c>
      <c r="B611" s="4" t="s">
        <v>86</v>
      </c>
      <c r="C611" s="4" t="s">
        <v>2689</v>
      </c>
      <c r="D611" s="4" t="str">
        <f t="shared" si="10"/>
        <v>2007</v>
      </c>
      <c r="E611" s="4" t="s">
        <v>84</v>
      </c>
      <c r="F611" s="14" t="s">
        <v>563</v>
      </c>
    </row>
    <row r="612" spans="1:6" ht="15" customHeight="1" x14ac:dyDescent="0.3">
      <c r="A612" t="s">
        <v>557</v>
      </c>
      <c r="B612" s="4" t="s">
        <v>293</v>
      </c>
      <c r="C612" s="4" t="s">
        <v>2690</v>
      </c>
      <c r="D612" s="4" t="str">
        <f t="shared" si="10"/>
        <v>2007</v>
      </c>
      <c r="E612" s="4" t="s">
        <v>84</v>
      </c>
      <c r="F612" s="14" t="s">
        <v>564</v>
      </c>
    </row>
    <row r="613" spans="1:6" ht="15" customHeight="1" x14ac:dyDescent="0.3">
      <c r="A613" t="s">
        <v>557</v>
      </c>
      <c r="B613" s="4" t="s">
        <v>394</v>
      </c>
      <c r="C613" s="4" t="s">
        <v>2691</v>
      </c>
      <c r="D613" s="4" t="str">
        <f t="shared" si="10"/>
        <v>2007</v>
      </c>
      <c r="E613" s="4" t="s">
        <v>84</v>
      </c>
      <c r="F613" s="14" t="s">
        <v>565</v>
      </c>
    </row>
    <row r="614" spans="1:6" ht="15" customHeight="1" x14ac:dyDescent="0.3">
      <c r="A614" t="s">
        <v>557</v>
      </c>
      <c r="B614" s="4">
        <v>2009</v>
      </c>
      <c r="C614" s="4" t="s">
        <v>2676</v>
      </c>
      <c r="D614" s="4" t="str">
        <f t="shared" si="10"/>
        <v>2009</v>
      </c>
      <c r="E614" s="4" t="s">
        <v>173</v>
      </c>
      <c r="F614" s="14" t="s">
        <v>3120</v>
      </c>
    </row>
    <row r="615" spans="1:6" ht="15" customHeight="1" x14ac:dyDescent="0.3">
      <c r="A615" t="s">
        <v>566</v>
      </c>
      <c r="B615" s="4">
        <v>2004</v>
      </c>
      <c r="C615" s="4" t="s">
        <v>2692</v>
      </c>
      <c r="D615" s="4" t="str">
        <f t="shared" si="10"/>
        <v>2004</v>
      </c>
      <c r="E615" s="4" t="s">
        <v>35</v>
      </c>
      <c r="F615" s="14" t="s">
        <v>3122</v>
      </c>
    </row>
    <row r="616" spans="1:6" ht="15" customHeight="1" x14ac:dyDescent="0.3">
      <c r="A616" t="s">
        <v>567</v>
      </c>
      <c r="B616" s="4">
        <v>1986</v>
      </c>
      <c r="C616" s="4" t="s">
        <v>2693</v>
      </c>
      <c r="D616" s="4" t="str">
        <f t="shared" si="10"/>
        <v>1986</v>
      </c>
      <c r="E616" s="4" t="s">
        <v>360</v>
      </c>
      <c r="F616" s="14" t="s">
        <v>3233</v>
      </c>
    </row>
    <row r="617" spans="1:6" ht="15" customHeight="1" x14ac:dyDescent="0.3">
      <c r="A617" t="s">
        <v>568</v>
      </c>
      <c r="B617" s="4">
        <v>2000</v>
      </c>
      <c r="C617" s="4" t="s">
        <v>2694</v>
      </c>
      <c r="D617" s="4" t="str">
        <f t="shared" si="10"/>
        <v>2000</v>
      </c>
      <c r="E617" s="4" t="s">
        <v>22</v>
      </c>
      <c r="F617" s="14" t="s">
        <v>3068</v>
      </c>
    </row>
    <row r="618" spans="1:6" ht="15" customHeight="1" x14ac:dyDescent="0.3">
      <c r="A618" t="s">
        <v>569</v>
      </c>
      <c r="B618" s="4">
        <v>1998</v>
      </c>
      <c r="C618" s="4" t="s">
        <v>2695</v>
      </c>
      <c r="D618" s="4" t="str">
        <f t="shared" si="10"/>
        <v>1998</v>
      </c>
      <c r="E618" s="4" t="s">
        <v>124</v>
      </c>
      <c r="F618" s="14" t="s">
        <v>3379</v>
      </c>
    </row>
    <row r="619" spans="1:6" ht="15" customHeight="1" x14ac:dyDescent="0.3">
      <c r="A619" t="s">
        <v>570</v>
      </c>
      <c r="B619" s="4">
        <v>2001</v>
      </c>
      <c r="C619" s="4" t="s">
        <v>2696</v>
      </c>
      <c r="D619" s="4" t="str">
        <f t="shared" si="10"/>
        <v>2001</v>
      </c>
      <c r="E619" s="4" t="s">
        <v>27</v>
      </c>
      <c r="F619" s="14" t="s">
        <v>3069</v>
      </c>
    </row>
    <row r="620" spans="1:6" ht="15" customHeight="1" x14ac:dyDescent="0.3">
      <c r="A620" t="s">
        <v>571</v>
      </c>
      <c r="B620" s="4">
        <v>1993</v>
      </c>
      <c r="C620" s="4" t="s">
        <v>2697</v>
      </c>
      <c r="D620" s="4" t="str">
        <f t="shared" si="10"/>
        <v>1993</v>
      </c>
      <c r="E620" s="4" t="s">
        <v>98</v>
      </c>
      <c r="F620" s="14" t="s">
        <v>3123</v>
      </c>
    </row>
    <row r="621" spans="1:6" ht="15" customHeight="1" x14ac:dyDescent="0.3">
      <c r="A621" t="s">
        <v>572</v>
      </c>
      <c r="B621" s="4">
        <v>1988</v>
      </c>
      <c r="C621" s="4" t="s">
        <v>2698</v>
      </c>
      <c r="D621" s="4" t="str">
        <f t="shared" si="10"/>
        <v>1988</v>
      </c>
      <c r="E621" s="4" t="s">
        <v>153</v>
      </c>
      <c r="F621" s="14" t="s">
        <v>3070</v>
      </c>
    </row>
    <row r="622" spans="1:6" ht="15" customHeight="1" x14ac:dyDescent="0.3">
      <c r="A622" t="s">
        <v>572</v>
      </c>
      <c r="B622" s="4">
        <v>1991</v>
      </c>
      <c r="C622" s="4" t="s">
        <v>2699</v>
      </c>
      <c r="D622" s="4" t="str">
        <f t="shared" si="10"/>
        <v>1991</v>
      </c>
      <c r="E622" s="4" t="s">
        <v>40</v>
      </c>
      <c r="F622" s="14" t="s">
        <v>3124</v>
      </c>
    </row>
    <row r="623" spans="1:6" ht="15" customHeight="1" x14ac:dyDescent="0.3">
      <c r="A623" t="s">
        <v>572</v>
      </c>
      <c r="B623" s="4">
        <v>1994</v>
      </c>
      <c r="C623" s="4" t="s">
        <v>2700</v>
      </c>
      <c r="D623" s="4" t="str">
        <f t="shared" si="10"/>
        <v>1994</v>
      </c>
      <c r="E623" s="4" t="s">
        <v>372</v>
      </c>
      <c r="F623" s="14" t="s">
        <v>3125</v>
      </c>
    </row>
    <row r="624" spans="1:6" ht="15" customHeight="1" x14ac:dyDescent="0.3">
      <c r="A624" t="s">
        <v>572</v>
      </c>
      <c r="B624" s="4">
        <v>1998</v>
      </c>
      <c r="C624" s="4" t="s">
        <v>2701</v>
      </c>
      <c r="D624" s="4" t="str">
        <f t="shared" si="10"/>
        <v>1998</v>
      </c>
      <c r="E624" s="4" t="s">
        <v>54</v>
      </c>
      <c r="F624" s="14" t="s">
        <v>3126</v>
      </c>
    </row>
    <row r="625" spans="1:6" ht="15" customHeight="1" x14ac:dyDescent="0.3">
      <c r="A625" t="s">
        <v>572</v>
      </c>
      <c r="B625" s="4">
        <v>2001</v>
      </c>
      <c r="C625" s="4" t="s">
        <v>3685</v>
      </c>
      <c r="D625" s="4" t="str">
        <f t="shared" si="10"/>
        <v>2001</v>
      </c>
      <c r="E625" s="4" t="s">
        <v>573</v>
      </c>
      <c r="F625" s="14" t="s">
        <v>3706</v>
      </c>
    </row>
    <row r="626" spans="1:6" ht="15" customHeight="1" x14ac:dyDescent="0.3">
      <c r="A626" t="s">
        <v>574</v>
      </c>
      <c r="B626" s="4">
        <v>1986</v>
      </c>
      <c r="C626" s="4" t="s">
        <v>2702</v>
      </c>
      <c r="D626" s="4" t="str">
        <f t="shared" si="10"/>
        <v>1986</v>
      </c>
      <c r="E626" s="4" t="s">
        <v>360</v>
      </c>
      <c r="F626" s="14" t="s">
        <v>3234</v>
      </c>
    </row>
    <row r="627" spans="1:6" ht="15" customHeight="1" x14ac:dyDescent="0.3">
      <c r="A627" t="s">
        <v>2064</v>
      </c>
      <c r="B627" s="4">
        <v>2014</v>
      </c>
      <c r="C627" s="4" t="s">
        <v>2703</v>
      </c>
      <c r="D627" s="4" t="str">
        <f t="shared" si="10"/>
        <v>2014</v>
      </c>
      <c r="E627" s="4" t="s">
        <v>2104</v>
      </c>
      <c r="F627" t="s">
        <v>3130</v>
      </c>
    </row>
    <row r="628" spans="1:6" ht="15" customHeight="1" x14ac:dyDescent="0.3">
      <c r="A628" t="s">
        <v>575</v>
      </c>
      <c r="B628" s="4">
        <v>1998</v>
      </c>
      <c r="C628" s="4" t="s">
        <v>2704</v>
      </c>
      <c r="D628" s="4" t="str">
        <f t="shared" si="10"/>
        <v>1998</v>
      </c>
      <c r="E628" s="4" t="s">
        <v>54</v>
      </c>
      <c r="F628" s="14" t="s">
        <v>3071</v>
      </c>
    </row>
    <row r="629" spans="1:6" ht="15" customHeight="1" x14ac:dyDescent="0.3">
      <c r="A629" t="s">
        <v>576</v>
      </c>
      <c r="B629" s="4">
        <v>1996</v>
      </c>
      <c r="C629" s="4" t="s">
        <v>2705</v>
      </c>
      <c r="D629" s="4" t="str">
        <f t="shared" si="10"/>
        <v>1996</v>
      </c>
      <c r="E629" s="4" t="s">
        <v>165</v>
      </c>
      <c r="F629" s="14" t="s">
        <v>3127</v>
      </c>
    </row>
    <row r="630" spans="1:6" ht="15" customHeight="1" x14ac:dyDescent="0.3">
      <c r="A630" t="s">
        <v>2034</v>
      </c>
      <c r="B630" s="4">
        <v>2012</v>
      </c>
      <c r="C630" s="4" t="s">
        <v>2706</v>
      </c>
      <c r="D630" s="4" t="str">
        <f t="shared" si="10"/>
        <v>2012</v>
      </c>
      <c r="E630" s="4" t="s">
        <v>2112</v>
      </c>
      <c r="F630" t="s">
        <v>3187</v>
      </c>
    </row>
    <row r="631" spans="1:6" ht="15" customHeight="1" x14ac:dyDescent="0.3">
      <c r="A631" t="s">
        <v>577</v>
      </c>
      <c r="B631" s="4">
        <v>2008</v>
      </c>
      <c r="C631" s="4" t="s">
        <v>2707</v>
      </c>
      <c r="D631" s="4" t="str">
        <f t="shared" si="10"/>
        <v>2008</v>
      </c>
      <c r="E631" s="4" t="s">
        <v>111</v>
      </c>
      <c r="F631" s="14" t="s">
        <v>3128</v>
      </c>
    </row>
    <row r="632" spans="1:6" ht="15" customHeight="1" x14ac:dyDescent="0.3">
      <c r="A632" t="s">
        <v>578</v>
      </c>
      <c r="B632" s="4">
        <v>1996</v>
      </c>
      <c r="C632" s="4" t="s">
        <v>2708</v>
      </c>
      <c r="D632" s="4" t="str">
        <f t="shared" si="10"/>
        <v>1996</v>
      </c>
      <c r="E632" s="4" t="s">
        <v>61</v>
      </c>
      <c r="F632" s="14" t="s">
        <v>3072</v>
      </c>
    </row>
    <row r="633" spans="1:6" ht="15" customHeight="1" x14ac:dyDescent="0.3">
      <c r="A633" t="s">
        <v>578</v>
      </c>
      <c r="B633" s="4">
        <v>2000</v>
      </c>
      <c r="C633" s="4" t="s">
        <v>2709</v>
      </c>
      <c r="D633" s="4" t="str">
        <f t="shared" si="10"/>
        <v>2000</v>
      </c>
      <c r="E633" s="4" t="s">
        <v>223</v>
      </c>
      <c r="F633" s="14" t="s">
        <v>3073</v>
      </c>
    </row>
    <row r="634" spans="1:6" ht="15" customHeight="1" x14ac:dyDescent="0.3">
      <c r="A634" t="s">
        <v>578</v>
      </c>
      <c r="B634" s="4">
        <v>2002</v>
      </c>
      <c r="C634" s="4" t="s">
        <v>2710</v>
      </c>
      <c r="D634" s="4" t="str">
        <f t="shared" si="10"/>
        <v>2002</v>
      </c>
      <c r="E634" s="4" t="s">
        <v>374</v>
      </c>
      <c r="F634" s="14" t="s">
        <v>3380</v>
      </c>
    </row>
    <row r="635" spans="1:6" ht="15" customHeight="1" x14ac:dyDescent="0.3">
      <c r="A635" t="s">
        <v>579</v>
      </c>
      <c r="B635" s="4">
        <v>2003</v>
      </c>
      <c r="C635" s="4" t="s">
        <v>2711</v>
      </c>
      <c r="D635" s="4" t="str">
        <f t="shared" si="10"/>
        <v>2003</v>
      </c>
      <c r="E635" s="4" t="s">
        <v>282</v>
      </c>
      <c r="F635" s="14" t="s">
        <v>580</v>
      </c>
    </row>
    <row r="636" spans="1:6" ht="15" customHeight="1" x14ac:dyDescent="0.3">
      <c r="A636" t="s">
        <v>581</v>
      </c>
      <c r="B636" s="4">
        <v>2003</v>
      </c>
      <c r="C636" s="4" t="s">
        <v>2712</v>
      </c>
      <c r="D636" s="4" t="str">
        <f t="shared" si="10"/>
        <v>2003</v>
      </c>
      <c r="E636" s="4" t="s">
        <v>282</v>
      </c>
      <c r="F636" s="14" t="s">
        <v>3129</v>
      </c>
    </row>
    <row r="637" spans="1:6" ht="15" customHeight="1" x14ac:dyDescent="0.3">
      <c r="A637" t="s">
        <v>2057</v>
      </c>
      <c r="B637" s="4">
        <v>2014</v>
      </c>
      <c r="C637" s="4" t="s">
        <v>2713</v>
      </c>
      <c r="D637" s="4" t="str">
        <f t="shared" si="10"/>
        <v>2014</v>
      </c>
      <c r="E637" s="4" t="s">
        <v>2103</v>
      </c>
      <c r="F637" s="14" t="s">
        <v>3144</v>
      </c>
    </row>
    <row r="638" spans="1:6" ht="15" customHeight="1" x14ac:dyDescent="0.3">
      <c r="A638" t="s">
        <v>582</v>
      </c>
      <c r="B638" s="4">
        <v>1997</v>
      </c>
      <c r="C638" s="4" t="s">
        <v>2714</v>
      </c>
      <c r="D638" s="4" t="str">
        <f t="shared" si="10"/>
        <v>1997</v>
      </c>
      <c r="E638" s="4" t="s">
        <v>162</v>
      </c>
      <c r="F638" s="14" t="s">
        <v>3074</v>
      </c>
    </row>
    <row r="639" spans="1:6" ht="15" customHeight="1" x14ac:dyDescent="0.3">
      <c r="A639" t="s">
        <v>582</v>
      </c>
      <c r="B639" s="4">
        <v>1999</v>
      </c>
      <c r="C639" s="4" t="s">
        <v>2715</v>
      </c>
      <c r="D639" s="4" t="str">
        <f t="shared" si="10"/>
        <v>1999</v>
      </c>
      <c r="E639" s="4" t="s">
        <v>11</v>
      </c>
      <c r="F639" s="14" t="s">
        <v>3381</v>
      </c>
    </row>
    <row r="640" spans="1:6" ht="15" customHeight="1" x14ac:dyDescent="0.3">
      <c r="A640" t="s">
        <v>582</v>
      </c>
      <c r="B640" s="4" t="s">
        <v>23</v>
      </c>
      <c r="C640" s="4" t="s">
        <v>2716</v>
      </c>
      <c r="D640" s="4" t="str">
        <f t="shared" si="10"/>
        <v>2001</v>
      </c>
      <c r="E640" s="4" t="s">
        <v>24</v>
      </c>
      <c r="F640" s="14" t="s">
        <v>3382</v>
      </c>
    </row>
    <row r="641" spans="1:6" ht="15" customHeight="1" x14ac:dyDescent="0.3">
      <c r="A641" t="s">
        <v>582</v>
      </c>
      <c r="B641" s="4" t="s">
        <v>26</v>
      </c>
      <c r="C641" s="4" t="s">
        <v>2717</v>
      </c>
      <c r="D641" s="4" t="str">
        <f t="shared" si="10"/>
        <v>2001</v>
      </c>
      <c r="E641" s="4" t="s">
        <v>24</v>
      </c>
      <c r="F641" s="14" t="s">
        <v>3383</v>
      </c>
    </row>
    <row r="642" spans="1:6" ht="15" customHeight="1" x14ac:dyDescent="0.3">
      <c r="A642" t="s">
        <v>582</v>
      </c>
      <c r="B642" s="4" t="s">
        <v>373</v>
      </c>
      <c r="C642" s="4" t="s">
        <v>2718</v>
      </c>
      <c r="D642" s="4" t="str">
        <f t="shared" si="10"/>
        <v>2002</v>
      </c>
      <c r="E642" s="4" t="s">
        <v>374</v>
      </c>
      <c r="F642" s="14" t="s">
        <v>3384</v>
      </c>
    </row>
    <row r="643" spans="1:6" ht="15" customHeight="1" x14ac:dyDescent="0.3">
      <c r="A643" t="s">
        <v>582</v>
      </c>
      <c r="B643" s="4" t="s">
        <v>376</v>
      </c>
      <c r="C643" s="4" t="s">
        <v>2719</v>
      </c>
      <c r="D643" s="4" t="str">
        <f t="shared" ref="D643:D706" si="11">LEFT(B643,4)</f>
        <v>2002</v>
      </c>
      <c r="E643" s="4" t="s">
        <v>374</v>
      </c>
      <c r="F643" s="14" t="s">
        <v>3385</v>
      </c>
    </row>
    <row r="644" spans="1:6" ht="15" customHeight="1" x14ac:dyDescent="0.3">
      <c r="A644" t="s">
        <v>582</v>
      </c>
      <c r="B644" s="4" t="s">
        <v>56</v>
      </c>
      <c r="C644" s="4" t="s">
        <v>2720</v>
      </c>
      <c r="D644" s="4" t="str">
        <f t="shared" si="11"/>
        <v>2003</v>
      </c>
      <c r="E644" s="4" t="s">
        <v>59</v>
      </c>
      <c r="F644" s="14" t="s">
        <v>3386</v>
      </c>
    </row>
    <row r="645" spans="1:6" ht="15" customHeight="1" x14ac:dyDescent="0.3">
      <c r="A645" t="s">
        <v>582</v>
      </c>
      <c r="B645" s="4" t="s">
        <v>58</v>
      </c>
      <c r="C645" s="4" t="s">
        <v>2721</v>
      </c>
      <c r="D645" s="4" t="str">
        <f t="shared" si="11"/>
        <v>2003</v>
      </c>
      <c r="E645" s="4" t="s">
        <v>59</v>
      </c>
      <c r="F645" s="14" t="s">
        <v>3387</v>
      </c>
    </row>
    <row r="646" spans="1:6" ht="15" customHeight="1" x14ac:dyDescent="0.3">
      <c r="A646" t="s">
        <v>582</v>
      </c>
      <c r="B646" s="4" t="s">
        <v>31</v>
      </c>
      <c r="C646" s="4" t="s">
        <v>2722</v>
      </c>
      <c r="D646" s="4" t="str">
        <f t="shared" si="11"/>
        <v>2004</v>
      </c>
      <c r="E646" s="4" t="s">
        <v>32</v>
      </c>
      <c r="F646" s="14" t="s">
        <v>3388</v>
      </c>
    </row>
    <row r="647" spans="1:6" ht="15" customHeight="1" x14ac:dyDescent="0.3">
      <c r="A647" t="s">
        <v>582</v>
      </c>
      <c r="B647" s="4" t="s">
        <v>34</v>
      </c>
      <c r="C647" s="4" t="s">
        <v>2723</v>
      </c>
      <c r="D647" s="4" t="str">
        <f t="shared" si="11"/>
        <v>2004</v>
      </c>
      <c r="E647" s="4" t="s">
        <v>32</v>
      </c>
      <c r="F647" s="14" t="s">
        <v>583</v>
      </c>
    </row>
    <row r="648" spans="1:6" ht="15" customHeight="1" x14ac:dyDescent="0.3">
      <c r="A648" t="s">
        <v>582</v>
      </c>
      <c r="B648" s="4" t="s">
        <v>283</v>
      </c>
      <c r="C648" s="4" t="s">
        <v>3688</v>
      </c>
      <c r="D648" s="4" t="str">
        <f t="shared" si="11"/>
        <v>2004</v>
      </c>
      <c r="E648" s="4" t="s">
        <v>384</v>
      </c>
      <c r="F648" s="14" t="s">
        <v>3692</v>
      </c>
    </row>
    <row r="649" spans="1:6" ht="15" customHeight="1" x14ac:dyDescent="0.3">
      <c r="A649" t="s">
        <v>582</v>
      </c>
      <c r="B649" s="4" t="s">
        <v>284</v>
      </c>
      <c r="C649" s="4" t="s">
        <v>2724</v>
      </c>
      <c r="D649" s="4" t="str">
        <f t="shared" si="11"/>
        <v>2004</v>
      </c>
      <c r="E649" s="4" t="s">
        <v>384</v>
      </c>
      <c r="F649" s="14" t="s">
        <v>3389</v>
      </c>
    </row>
    <row r="650" spans="1:6" ht="15" customHeight="1" x14ac:dyDescent="0.3">
      <c r="A650" t="s">
        <v>582</v>
      </c>
      <c r="B650" s="4" t="s">
        <v>385</v>
      </c>
      <c r="C650" s="4" t="s">
        <v>2725</v>
      </c>
      <c r="D650" s="4" t="str">
        <f t="shared" si="11"/>
        <v>2004</v>
      </c>
      <c r="E650" s="4" t="s">
        <v>384</v>
      </c>
      <c r="F650" s="14" t="s">
        <v>3390</v>
      </c>
    </row>
    <row r="651" spans="1:6" ht="15" customHeight="1" x14ac:dyDescent="0.3">
      <c r="A651" t="s">
        <v>582</v>
      </c>
      <c r="B651" s="4" t="s">
        <v>386</v>
      </c>
      <c r="C651" s="4" t="s">
        <v>2726</v>
      </c>
      <c r="D651" s="4" t="str">
        <f t="shared" si="11"/>
        <v>2004</v>
      </c>
      <c r="E651" s="4" t="s">
        <v>384</v>
      </c>
      <c r="F651" s="14" t="s">
        <v>3391</v>
      </c>
    </row>
    <row r="652" spans="1:6" ht="15" customHeight="1" x14ac:dyDescent="0.3">
      <c r="A652" t="s">
        <v>582</v>
      </c>
      <c r="B652" s="4" t="s">
        <v>584</v>
      </c>
      <c r="C652" s="4" t="s">
        <v>2727</v>
      </c>
      <c r="D652" s="4" t="str">
        <f t="shared" si="11"/>
        <v>2004</v>
      </c>
      <c r="E652" s="4" t="s">
        <v>384</v>
      </c>
      <c r="F652" s="14" t="s">
        <v>585</v>
      </c>
    </row>
    <row r="653" spans="1:6" ht="15" customHeight="1" x14ac:dyDescent="0.3">
      <c r="A653" t="s">
        <v>582</v>
      </c>
      <c r="B653" s="4" t="s">
        <v>586</v>
      </c>
      <c r="C653" s="4" t="s">
        <v>2728</v>
      </c>
      <c r="D653" s="4" t="str">
        <f t="shared" si="11"/>
        <v>2004</v>
      </c>
      <c r="E653" s="4" t="s">
        <v>384</v>
      </c>
      <c r="F653" s="14" t="s">
        <v>3392</v>
      </c>
    </row>
    <row r="654" spans="1:6" ht="15" customHeight="1" x14ac:dyDescent="0.3">
      <c r="A654" t="s">
        <v>582</v>
      </c>
      <c r="B654" s="4" t="s">
        <v>587</v>
      </c>
      <c r="C654" s="4" t="s">
        <v>3689</v>
      </c>
      <c r="D654" s="4" t="str">
        <f t="shared" si="11"/>
        <v>2004</v>
      </c>
      <c r="E654" s="4" t="s">
        <v>384</v>
      </c>
      <c r="F654" s="14" t="s">
        <v>3694</v>
      </c>
    </row>
    <row r="655" spans="1:6" ht="15" customHeight="1" x14ac:dyDescent="0.3">
      <c r="A655" t="s">
        <v>582</v>
      </c>
      <c r="B655" s="4" t="s">
        <v>588</v>
      </c>
      <c r="C655" s="4" t="s">
        <v>2729</v>
      </c>
      <c r="D655" s="4" t="str">
        <f t="shared" si="11"/>
        <v>2004</v>
      </c>
      <c r="E655" s="4" t="s">
        <v>35</v>
      </c>
      <c r="F655" s="14" t="s">
        <v>3393</v>
      </c>
    </row>
    <row r="656" spans="1:6" ht="15" customHeight="1" x14ac:dyDescent="0.3">
      <c r="A656" t="s">
        <v>582</v>
      </c>
      <c r="B656" s="4" t="s">
        <v>589</v>
      </c>
      <c r="C656" s="4" t="s">
        <v>2730</v>
      </c>
      <c r="D656" s="4" t="str">
        <f t="shared" si="11"/>
        <v>2004</v>
      </c>
      <c r="E656" s="4" t="s">
        <v>187</v>
      </c>
      <c r="F656" s="14" t="s">
        <v>3394</v>
      </c>
    </row>
    <row r="657" spans="1:6" ht="15" customHeight="1" x14ac:dyDescent="0.3">
      <c r="A657" t="s">
        <v>582</v>
      </c>
      <c r="B657" s="4" t="s">
        <v>387</v>
      </c>
      <c r="C657" s="4" t="s">
        <v>2731</v>
      </c>
      <c r="D657" s="4" t="str">
        <f t="shared" si="11"/>
        <v>2005</v>
      </c>
      <c r="E657" s="4" t="s">
        <v>494</v>
      </c>
      <c r="F657" s="14" t="s">
        <v>3395</v>
      </c>
    </row>
    <row r="658" spans="1:6" ht="15" customHeight="1" x14ac:dyDescent="0.3">
      <c r="A658" t="s">
        <v>582</v>
      </c>
      <c r="B658" s="4" t="s">
        <v>389</v>
      </c>
      <c r="C658" s="4" t="s">
        <v>2732</v>
      </c>
      <c r="D658" s="4" t="str">
        <f t="shared" si="11"/>
        <v>2005</v>
      </c>
      <c r="E658" s="4" t="s">
        <v>494</v>
      </c>
      <c r="F658" s="14" t="s">
        <v>3396</v>
      </c>
    </row>
    <row r="659" spans="1:6" ht="15" customHeight="1" x14ac:dyDescent="0.3">
      <c r="A659" t="s">
        <v>582</v>
      </c>
      <c r="B659" s="4" t="s">
        <v>590</v>
      </c>
      <c r="C659" s="4" t="s">
        <v>2733</v>
      </c>
      <c r="D659" s="4" t="str">
        <f t="shared" si="11"/>
        <v>2005</v>
      </c>
      <c r="E659" s="4" t="s">
        <v>37</v>
      </c>
      <c r="F659" s="14" t="s">
        <v>3397</v>
      </c>
    </row>
    <row r="660" spans="1:6" ht="15" customHeight="1" x14ac:dyDescent="0.3">
      <c r="A660" t="s">
        <v>582</v>
      </c>
      <c r="B660" s="4" t="s">
        <v>591</v>
      </c>
      <c r="C660" s="4" t="s">
        <v>2734</v>
      </c>
      <c r="D660" s="4" t="str">
        <f t="shared" si="11"/>
        <v>2005</v>
      </c>
      <c r="E660" s="4" t="s">
        <v>37</v>
      </c>
      <c r="F660" s="14" t="s">
        <v>3398</v>
      </c>
    </row>
    <row r="661" spans="1:6" ht="15" customHeight="1" x14ac:dyDescent="0.3">
      <c r="A661" t="s">
        <v>582</v>
      </c>
      <c r="B661" s="4" t="s">
        <v>592</v>
      </c>
      <c r="C661" s="4" t="s">
        <v>2735</v>
      </c>
      <c r="D661" s="4" t="str">
        <f t="shared" si="11"/>
        <v>2005</v>
      </c>
      <c r="E661" s="4" t="s">
        <v>212</v>
      </c>
      <c r="F661" s="14" t="s">
        <v>3399</v>
      </c>
    </row>
    <row r="662" spans="1:6" ht="15" customHeight="1" x14ac:dyDescent="0.3">
      <c r="A662" t="s">
        <v>582</v>
      </c>
      <c r="B662" s="4" t="s">
        <v>285</v>
      </c>
      <c r="C662" s="4" t="s">
        <v>2736</v>
      </c>
      <c r="D662" s="4" t="str">
        <f t="shared" si="11"/>
        <v>2006</v>
      </c>
      <c r="E662" s="4" t="s">
        <v>107</v>
      </c>
      <c r="F662" s="14" t="s">
        <v>3400</v>
      </c>
    </row>
    <row r="663" spans="1:6" ht="15" customHeight="1" x14ac:dyDescent="0.3">
      <c r="A663" t="s">
        <v>582</v>
      </c>
      <c r="B663" s="4" t="s">
        <v>287</v>
      </c>
      <c r="C663" s="4" t="s">
        <v>2737</v>
      </c>
      <c r="D663" s="4" t="str">
        <f t="shared" si="11"/>
        <v>2006</v>
      </c>
      <c r="E663" s="4" t="s">
        <v>107</v>
      </c>
      <c r="F663" s="14" t="s">
        <v>3401</v>
      </c>
    </row>
    <row r="664" spans="1:6" ht="15" customHeight="1" x14ac:dyDescent="0.3">
      <c r="A664" t="s">
        <v>582</v>
      </c>
      <c r="B664" s="4" t="s">
        <v>288</v>
      </c>
      <c r="C664" s="4" t="s">
        <v>2738</v>
      </c>
      <c r="D664" s="4" t="str">
        <f t="shared" si="11"/>
        <v>2006</v>
      </c>
      <c r="E664" s="4" t="s">
        <v>107</v>
      </c>
      <c r="F664" s="14" t="s">
        <v>3404</v>
      </c>
    </row>
    <row r="665" spans="1:6" ht="15" customHeight="1" x14ac:dyDescent="0.3">
      <c r="A665" t="s">
        <v>582</v>
      </c>
      <c r="B665" s="4" t="s">
        <v>289</v>
      </c>
      <c r="C665" s="4" t="s">
        <v>2739</v>
      </c>
      <c r="D665" s="4" t="str">
        <f t="shared" si="11"/>
        <v>2006</v>
      </c>
      <c r="E665" s="4" t="s">
        <v>81</v>
      </c>
      <c r="F665" s="14" t="s">
        <v>3402</v>
      </c>
    </row>
    <row r="666" spans="1:6" ht="15" customHeight="1" x14ac:dyDescent="0.3">
      <c r="A666" t="s">
        <v>582</v>
      </c>
      <c r="B666" s="4" t="s">
        <v>291</v>
      </c>
      <c r="C666" s="4" t="s">
        <v>2740</v>
      </c>
      <c r="D666" s="4" t="str">
        <f t="shared" si="11"/>
        <v>2006</v>
      </c>
      <c r="E666" s="4" t="s">
        <v>290</v>
      </c>
      <c r="F666" s="14" t="s">
        <v>3403</v>
      </c>
    </row>
    <row r="667" spans="1:6" ht="15" customHeight="1" x14ac:dyDescent="0.3">
      <c r="A667" t="s">
        <v>582</v>
      </c>
      <c r="B667" s="4" t="s">
        <v>593</v>
      </c>
      <c r="C667" s="4" t="s">
        <v>3690</v>
      </c>
      <c r="D667" s="4" t="str">
        <f t="shared" si="11"/>
        <v>2006</v>
      </c>
      <c r="E667" s="4" t="s">
        <v>189</v>
      </c>
      <c r="F667" s="14" t="s">
        <v>3693</v>
      </c>
    </row>
    <row r="668" spans="1:6" ht="15" customHeight="1" x14ac:dyDescent="0.3">
      <c r="A668" t="s">
        <v>582</v>
      </c>
      <c r="B668" s="4" t="s">
        <v>594</v>
      </c>
      <c r="C668" s="4" t="s">
        <v>2741</v>
      </c>
      <c r="D668" s="4" t="str">
        <f t="shared" si="11"/>
        <v>2006</v>
      </c>
      <c r="E668" s="4" t="s">
        <v>189</v>
      </c>
      <c r="F668" s="14" t="s">
        <v>595</v>
      </c>
    </row>
    <row r="669" spans="1:6" ht="15" customHeight="1" x14ac:dyDescent="0.3">
      <c r="A669" t="s">
        <v>582</v>
      </c>
      <c r="B669" s="4" t="s">
        <v>596</v>
      </c>
      <c r="C669" s="4" t="s">
        <v>3691</v>
      </c>
      <c r="D669" s="4" t="str">
        <f t="shared" si="11"/>
        <v>2006</v>
      </c>
      <c r="E669" s="4" t="s">
        <v>189</v>
      </c>
      <c r="F669" s="14" t="s">
        <v>597</v>
      </c>
    </row>
    <row r="670" spans="1:6" ht="15" customHeight="1" x14ac:dyDescent="0.3">
      <c r="A670" t="s">
        <v>582</v>
      </c>
      <c r="B670" s="4" t="s">
        <v>598</v>
      </c>
      <c r="C670" s="4" t="s">
        <v>2742</v>
      </c>
      <c r="D670" s="4" t="str">
        <f t="shared" si="11"/>
        <v>2006</v>
      </c>
      <c r="E670" s="4" t="s">
        <v>189</v>
      </c>
      <c r="F670" s="14" t="s">
        <v>599</v>
      </c>
    </row>
    <row r="671" spans="1:6" ht="15" customHeight="1" x14ac:dyDescent="0.3">
      <c r="A671" t="s">
        <v>582</v>
      </c>
      <c r="B671" s="4" t="s">
        <v>600</v>
      </c>
      <c r="C671" s="4" t="s">
        <v>2743</v>
      </c>
      <c r="D671" s="4" t="str">
        <f t="shared" si="11"/>
        <v>2006</v>
      </c>
      <c r="E671" s="4" t="s">
        <v>189</v>
      </c>
      <c r="F671" s="14" t="s">
        <v>601</v>
      </c>
    </row>
    <row r="672" spans="1:6" ht="15" customHeight="1" x14ac:dyDescent="0.3">
      <c r="A672" t="s">
        <v>582</v>
      </c>
      <c r="B672" s="4" t="s">
        <v>83</v>
      </c>
      <c r="C672" s="4" t="s">
        <v>2744</v>
      </c>
      <c r="D672" s="4" t="str">
        <f t="shared" si="11"/>
        <v>2007</v>
      </c>
      <c r="E672" s="4" t="s">
        <v>79</v>
      </c>
      <c r="F672" s="14" t="s">
        <v>3405</v>
      </c>
    </row>
    <row r="673" spans="1:6" ht="15" customHeight="1" x14ac:dyDescent="0.3">
      <c r="A673" t="s">
        <v>582</v>
      </c>
      <c r="B673" s="4" t="s">
        <v>86</v>
      </c>
      <c r="C673" s="4" t="s">
        <v>2745</v>
      </c>
      <c r="D673" s="4" t="str">
        <f t="shared" si="11"/>
        <v>2007</v>
      </c>
      <c r="E673" s="4" t="s">
        <v>46</v>
      </c>
      <c r="F673" s="14" t="s">
        <v>3406</v>
      </c>
    </row>
    <row r="674" spans="1:6" ht="15" customHeight="1" x14ac:dyDescent="0.3">
      <c r="A674" t="s">
        <v>582</v>
      </c>
      <c r="B674" s="4" t="s">
        <v>293</v>
      </c>
      <c r="C674" s="4" t="s">
        <v>2746</v>
      </c>
      <c r="D674" s="4" t="str">
        <f t="shared" si="11"/>
        <v>2007</v>
      </c>
      <c r="E674" s="4" t="s">
        <v>84</v>
      </c>
      <c r="F674" s="14" t="s">
        <v>602</v>
      </c>
    </row>
    <row r="675" spans="1:6" ht="15" customHeight="1" x14ac:dyDescent="0.3">
      <c r="A675" t="s">
        <v>582</v>
      </c>
      <c r="B675" s="4" t="s">
        <v>394</v>
      </c>
      <c r="C675" s="4" t="s">
        <v>2747</v>
      </c>
      <c r="D675" s="4" t="str">
        <f t="shared" si="11"/>
        <v>2007</v>
      </c>
      <c r="E675" s="4" t="s">
        <v>84</v>
      </c>
      <c r="F675" s="14" t="s">
        <v>603</v>
      </c>
    </row>
    <row r="676" spans="1:6" ht="15" customHeight="1" x14ac:dyDescent="0.3">
      <c r="A676" t="s">
        <v>582</v>
      </c>
      <c r="B676" s="4" t="s">
        <v>396</v>
      </c>
      <c r="C676" s="4" t="s">
        <v>2748</v>
      </c>
      <c r="D676" s="4" t="str">
        <f t="shared" si="11"/>
        <v>2007</v>
      </c>
      <c r="E676" s="4" t="s">
        <v>84</v>
      </c>
      <c r="F676" s="14" t="s">
        <v>604</v>
      </c>
    </row>
    <row r="677" spans="1:6" ht="15" customHeight="1" x14ac:dyDescent="0.3">
      <c r="A677" t="s">
        <v>582</v>
      </c>
      <c r="B677" s="4" t="s">
        <v>605</v>
      </c>
      <c r="C677" s="4" t="s">
        <v>2749</v>
      </c>
      <c r="D677" s="4" t="str">
        <f t="shared" si="11"/>
        <v>2007</v>
      </c>
      <c r="E677" s="4" t="s">
        <v>84</v>
      </c>
      <c r="F677" s="14" t="s">
        <v>606</v>
      </c>
    </row>
    <row r="678" spans="1:6" ht="15" customHeight="1" x14ac:dyDescent="0.3">
      <c r="A678" t="s">
        <v>607</v>
      </c>
      <c r="B678" s="4">
        <v>2004</v>
      </c>
      <c r="C678" s="4" t="s">
        <v>2750</v>
      </c>
      <c r="D678" s="4" t="str">
        <f t="shared" si="11"/>
        <v>2004</v>
      </c>
      <c r="E678" s="4" t="s">
        <v>384</v>
      </c>
      <c r="F678" s="14" t="s">
        <v>608</v>
      </c>
    </row>
    <row r="679" spans="1:6" ht="15" customHeight="1" x14ac:dyDescent="0.3">
      <c r="A679" t="s">
        <v>609</v>
      </c>
      <c r="B679" s="4">
        <v>2006</v>
      </c>
      <c r="C679" s="4" t="s">
        <v>2751</v>
      </c>
      <c r="D679" s="4" t="str">
        <f t="shared" si="11"/>
        <v>2006</v>
      </c>
      <c r="E679" s="4" t="s">
        <v>290</v>
      </c>
      <c r="F679" s="14" t="s">
        <v>610</v>
      </c>
    </row>
    <row r="680" spans="1:6" ht="15" customHeight="1" x14ac:dyDescent="0.3">
      <c r="A680" t="s">
        <v>611</v>
      </c>
      <c r="B680" s="4">
        <v>2000</v>
      </c>
      <c r="C680" s="4" t="s">
        <v>2752</v>
      </c>
      <c r="D680" s="4" t="str">
        <f t="shared" si="11"/>
        <v>2000</v>
      </c>
      <c r="E680" s="4" t="s">
        <v>612</v>
      </c>
      <c r="F680" s="14" t="s">
        <v>613</v>
      </c>
    </row>
    <row r="681" spans="1:6" ht="15" customHeight="1" x14ac:dyDescent="0.3">
      <c r="A681" t="s">
        <v>614</v>
      </c>
      <c r="B681" s="4">
        <v>2004</v>
      </c>
      <c r="C681" s="4" t="s">
        <v>2753</v>
      </c>
      <c r="D681" s="4" t="str">
        <f t="shared" si="11"/>
        <v>2004</v>
      </c>
      <c r="E681" s="4" t="s">
        <v>32</v>
      </c>
      <c r="F681" s="14" t="s">
        <v>3407</v>
      </c>
    </row>
    <row r="682" spans="1:6" ht="15" customHeight="1" x14ac:dyDescent="0.3">
      <c r="A682" t="s">
        <v>615</v>
      </c>
      <c r="B682" s="4">
        <v>2006</v>
      </c>
      <c r="C682" s="4" t="s">
        <v>2754</v>
      </c>
      <c r="D682" s="4" t="str">
        <f t="shared" si="11"/>
        <v>2006</v>
      </c>
      <c r="E682" s="4" t="s">
        <v>189</v>
      </c>
      <c r="F682" s="14" t="s">
        <v>616</v>
      </c>
    </row>
    <row r="683" spans="1:6" ht="15" customHeight="1" x14ac:dyDescent="0.3">
      <c r="A683" t="s">
        <v>617</v>
      </c>
      <c r="B683" s="4">
        <v>2006</v>
      </c>
      <c r="C683" s="4" t="s">
        <v>2755</v>
      </c>
      <c r="D683" s="4" t="str">
        <f t="shared" si="11"/>
        <v>2006</v>
      </c>
      <c r="E683" s="4" t="s">
        <v>189</v>
      </c>
      <c r="F683" s="14" t="s">
        <v>618</v>
      </c>
    </row>
    <row r="684" spans="1:6" ht="15" customHeight="1" x14ac:dyDescent="0.3">
      <c r="A684" t="s">
        <v>619</v>
      </c>
      <c r="B684" s="4" t="s">
        <v>387</v>
      </c>
      <c r="C684" s="4" t="s">
        <v>2757</v>
      </c>
      <c r="D684" s="4" t="str">
        <f t="shared" si="11"/>
        <v>2005</v>
      </c>
      <c r="E684" s="4" t="s">
        <v>212</v>
      </c>
      <c r="F684" s="14" t="s">
        <v>3408</v>
      </c>
    </row>
    <row r="685" spans="1:6" ht="15" customHeight="1" x14ac:dyDescent="0.3">
      <c r="A685" t="s">
        <v>619</v>
      </c>
      <c r="B685" s="4" t="s">
        <v>389</v>
      </c>
      <c r="C685" s="4" t="s">
        <v>2758</v>
      </c>
      <c r="D685" s="4" t="str">
        <f t="shared" si="11"/>
        <v>2005</v>
      </c>
      <c r="E685" s="4" t="s">
        <v>388</v>
      </c>
      <c r="F685" s="14" t="s">
        <v>3409</v>
      </c>
    </row>
    <row r="686" spans="1:6" ht="15" customHeight="1" x14ac:dyDescent="0.3">
      <c r="A686" t="s">
        <v>619</v>
      </c>
      <c r="B686" s="4">
        <v>2007</v>
      </c>
      <c r="C686" s="4" t="s">
        <v>2756</v>
      </c>
      <c r="D686" s="4" t="str">
        <f t="shared" si="11"/>
        <v>2007</v>
      </c>
      <c r="E686" s="4" t="s">
        <v>79</v>
      </c>
      <c r="F686" s="14" t="s">
        <v>3410</v>
      </c>
    </row>
    <row r="687" spans="1:6" ht="15" customHeight="1" x14ac:dyDescent="0.3">
      <c r="A687" t="s">
        <v>620</v>
      </c>
      <c r="B687" s="4">
        <v>2002</v>
      </c>
      <c r="C687" s="4" t="s">
        <v>2759</v>
      </c>
      <c r="D687" s="4" t="str">
        <f t="shared" si="11"/>
        <v>2002</v>
      </c>
      <c r="E687" s="4" t="s">
        <v>48</v>
      </c>
      <c r="F687" s="14" t="s">
        <v>621</v>
      </c>
    </row>
    <row r="688" spans="1:6" ht="15" customHeight="1" x14ac:dyDescent="0.3">
      <c r="A688" t="s">
        <v>622</v>
      </c>
      <c r="B688" s="4">
        <v>1997</v>
      </c>
      <c r="C688" s="4" t="s">
        <v>2760</v>
      </c>
      <c r="D688" s="4" t="str">
        <f t="shared" si="11"/>
        <v>1997</v>
      </c>
      <c r="E688" s="4" t="s">
        <v>52</v>
      </c>
      <c r="F688" s="14" t="s">
        <v>623</v>
      </c>
    </row>
    <row r="689" spans="1:6" ht="15" customHeight="1" x14ac:dyDescent="0.3">
      <c r="A689" t="s">
        <v>624</v>
      </c>
      <c r="B689" s="4">
        <v>2003</v>
      </c>
      <c r="C689" s="4" t="s">
        <v>2761</v>
      </c>
      <c r="D689" s="4" t="str">
        <f t="shared" si="11"/>
        <v>2003</v>
      </c>
      <c r="E689" s="4" t="s">
        <v>382</v>
      </c>
      <c r="F689" s="14" t="s">
        <v>3411</v>
      </c>
    </row>
    <row r="690" spans="1:6" ht="15" customHeight="1" x14ac:dyDescent="0.3">
      <c r="A690" t="s">
        <v>625</v>
      </c>
      <c r="B690" s="4">
        <v>1992</v>
      </c>
      <c r="C690" s="4" t="s">
        <v>2762</v>
      </c>
      <c r="D690" s="4" t="str">
        <f t="shared" si="11"/>
        <v>1992</v>
      </c>
      <c r="E690" s="4" t="s">
        <v>96</v>
      </c>
      <c r="F690" s="14" t="s">
        <v>3412</v>
      </c>
    </row>
    <row r="691" spans="1:6" ht="15" customHeight="1" x14ac:dyDescent="0.3">
      <c r="A691" t="s">
        <v>625</v>
      </c>
      <c r="B691" s="4">
        <v>1994</v>
      </c>
      <c r="C691" s="4" t="s">
        <v>2763</v>
      </c>
      <c r="D691" s="4" t="str">
        <f t="shared" si="11"/>
        <v>1994</v>
      </c>
      <c r="E691" s="4" t="s">
        <v>485</v>
      </c>
      <c r="F691" s="14" t="s">
        <v>3413</v>
      </c>
    </row>
    <row r="692" spans="1:6" ht="15" customHeight="1" x14ac:dyDescent="0.3">
      <c r="A692" t="s">
        <v>625</v>
      </c>
      <c r="B692" s="4">
        <v>1995</v>
      </c>
      <c r="C692" s="4" t="s">
        <v>2764</v>
      </c>
      <c r="D692" s="4" t="str">
        <f t="shared" si="11"/>
        <v>1995</v>
      </c>
      <c r="E692" s="4" t="s">
        <v>204</v>
      </c>
      <c r="F692" s="14" t="s">
        <v>3414</v>
      </c>
    </row>
    <row r="693" spans="1:6" ht="15" customHeight="1" x14ac:dyDescent="0.3">
      <c r="A693" t="s">
        <v>626</v>
      </c>
      <c r="B693" s="4">
        <v>1996</v>
      </c>
      <c r="C693" s="4" t="s">
        <v>2765</v>
      </c>
      <c r="D693" s="4" t="str">
        <f t="shared" si="11"/>
        <v>1996</v>
      </c>
      <c r="E693" s="4" t="s">
        <v>61</v>
      </c>
      <c r="F693" s="14" t="s">
        <v>3415</v>
      </c>
    </row>
    <row r="694" spans="1:6" ht="15" customHeight="1" x14ac:dyDescent="0.3">
      <c r="A694" t="s">
        <v>627</v>
      </c>
      <c r="B694" s="4">
        <v>1990</v>
      </c>
      <c r="C694" s="4" t="s">
        <v>2766</v>
      </c>
      <c r="D694" s="4" t="str">
        <f t="shared" si="11"/>
        <v>1990</v>
      </c>
      <c r="E694" s="4" t="s">
        <v>50</v>
      </c>
      <c r="F694" s="14" t="s">
        <v>628</v>
      </c>
    </row>
    <row r="695" spans="1:6" ht="15" customHeight="1" x14ac:dyDescent="0.3">
      <c r="A695" t="s">
        <v>627</v>
      </c>
      <c r="B695" s="4" t="s">
        <v>373</v>
      </c>
      <c r="C695" s="4" t="s">
        <v>2767</v>
      </c>
      <c r="D695" s="4" t="str">
        <f t="shared" si="11"/>
        <v>2002</v>
      </c>
      <c r="E695" s="4" t="s">
        <v>117</v>
      </c>
      <c r="F695" s="14" t="s">
        <v>629</v>
      </c>
    </row>
    <row r="696" spans="1:6" ht="15" customHeight="1" x14ac:dyDescent="0.3">
      <c r="A696" t="s">
        <v>627</v>
      </c>
      <c r="B696" s="4" t="s">
        <v>376</v>
      </c>
      <c r="C696" s="4" t="s">
        <v>2768</v>
      </c>
      <c r="D696" s="4" t="str">
        <f t="shared" si="11"/>
        <v>2002</v>
      </c>
      <c r="E696" s="4" t="s">
        <v>117</v>
      </c>
      <c r="F696" s="14" t="s">
        <v>630</v>
      </c>
    </row>
    <row r="697" spans="1:6" ht="15" customHeight="1" x14ac:dyDescent="0.3">
      <c r="A697" t="s">
        <v>627</v>
      </c>
      <c r="B697" s="4" t="s">
        <v>377</v>
      </c>
      <c r="C697" s="4" t="s">
        <v>2769</v>
      </c>
      <c r="D697" s="4" t="str">
        <f t="shared" si="11"/>
        <v>2002</v>
      </c>
      <c r="E697" s="4" t="s">
        <v>117</v>
      </c>
      <c r="F697" s="14" t="s">
        <v>631</v>
      </c>
    </row>
    <row r="698" spans="1:6" ht="15" customHeight="1" x14ac:dyDescent="0.3">
      <c r="A698" t="s">
        <v>632</v>
      </c>
      <c r="B698" s="4">
        <v>1993</v>
      </c>
      <c r="C698" s="4" t="s">
        <v>2770</v>
      </c>
      <c r="D698" s="4" t="str">
        <f t="shared" si="11"/>
        <v>1993</v>
      </c>
      <c r="E698" s="4" t="s">
        <v>633</v>
      </c>
      <c r="F698" s="14" t="s">
        <v>634</v>
      </c>
    </row>
    <row r="699" spans="1:6" ht="15" customHeight="1" x14ac:dyDescent="0.3">
      <c r="A699" t="s">
        <v>2047</v>
      </c>
      <c r="B699" s="4">
        <v>2013</v>
      </c>
      <c r="C699" s="4" t="s">
        <v>2771</v>
      </c>
      <c r="D699" s="4" t="str">
        <f t="shared" si="11"/>
        <v>2013</v>
      </c>
      <c r="E699" s="4" t="s">
        <v>2113</v>
      </c>
      <c r="F699" t="s">
        <v>3199</v>
      </c>
    </row>
    <row r="700" spans="1:6" ht="15" customHeight="1" x14ac:dyDescent="0.3">
      <c r="A700" t="s">
        <v>2053</v>
      </c>
      <c r="B700" s="4">
        <v>2013</v>
      </c>
      <c r="C700" s="4" t="s">
        <v>2772</v>
      </c>
      <c r="D700" s="4" t="str">
        <f t="shared" si="11"/>
        <v>2013</v>
      </c>
      <c r="E700" s="4" t="s">
        <v>2113</v>
      </c>
      <c r="F700" t="s">
        <v>3200</v>
      </c>
    </row>
    <row r="701" spans="1:6" ht="15" customHeight="1" x14ac:dyDescent="0.3">
      <c r="A701" t="s">
        <v>635</v>
      </c>
      <c r="B701" s="4">
        <v>1992</v>
      </c>
      <c r="C701" s="4" t="s">
        <v>2773</v>
      </c>
      <c r="D701" s="4" t="str">
        <f t="shared" si="11"/>
        <v>1992</v>
      </c>
      <c r="E701" s="4" t="s">
        <v>146</v>
      </c>
      <c r="F701" s="14" t="s">
        <v>3416</v>
      </c>
    </row>
    <row r="702" spans="1:6" ht="15" customHeight="1" x14ac:dyDescent="0.3">
      <c r="A702" t="s">
        <v>635</v>
      </c>
      <c r="B702" s="4" t="s">
        <v>330</v>
      </c>
      <c r="C702" s="4" t="s">
        <v>2774</v>
      </c>
      <c r="D702" s="4" t="str">
        <f t="shared" si="11"/>
        <v>1994</v>
      </c>
      <c r="E702" s="4" t="s">
        <v>325</v>
      </c>
      <c r="F702" s="14" t="s">
        <v>3417</v>
      </c>
    </row>
    <row r="703" spans="1:6" ht="15" customHeight="1" x14ac:dyDescent="0.3">
      <c r="A703" t="s">
        <v>635</v>
      </c>
      <c r="B703" s="4" t="s">
        <v>332</v>
      </c>
      <c r="C703" s="4" t="s">
        <v>2775</v>
      </c>
      <c r="D703" s="4" t="str">
        <f t="shared" si="11"/>
        <v>1994</v>
      </c>
      <c r="E703" s="4" t="s">
        <v>333</v>
      </c>
      <c r="F703" s="14" t="s">
        <v>3418</v>
      </c>
    </row>
    <row r="704" spans="1:6" ht="15" customHeight="1" x14ac:dyDescent="0.3">
      <c r="A704" t="s">
        <v>636</v>
      </c>
      <c r="B704" s="4">
        <v>2008</v>
      </c>
      <c r="C704" s="4" t="s">
        <v>2776</v>
      </c>
      <c r="D704" s="4" t="str">
        <f t="shared" si="11"/>
        <v>2008</v>
      </c>
      <c r="E704" s="4" t="s">
        <v>111</v>
      </c>
      <c r="F704" s="14" t="s">
        <v>3075</v>
      </c>
    </row>
    <row r="705" spans="1:6" ht="15" customHeight="1" x14ac:dyDescent="0.3">
      <c r="A705" t="s">
        <v>637</v>
      </c>
      <c r="B705" s="4">
        <v>1995</v>
      </c>
      <c r="C705" s="4" t="s">
        <v>2777</v>
      </c>
      <c r="D705" s="4" t="str">
        <f t="shared" si="11"/>
        <v>1995</v>
      </c>
      <c r="E705" s="4" t="s">
        <v>202</v>
      </c>
      <c r="F705" s="14" t="s">
        <v>638</v>
      </c>
    </row>
    <row r="706" spans="1:6" ht="15" customHeight="1" x14ac:dyDescent="0.3">
      <c r="A706" t="s">
        <v>3559</v>
      </c>
      <c r="B706" s="4">
        <v>2021</v>
      </c>
      <c r="C706" s="4" t="s">
        <v>3560</v>
      </c>
      <c r="D706" s="4" t="str">
        <f t="shared" si="11"/>
        <v>2021</v>
      </c>
      <c r="E706" s="4" t="s">
        <v>3561</v>
      </c>
      <c r="F706" t="s">
        <v>3566</v>
      </c>
    </row>
    <row r="707" spans="1:6" ht="15" customHeight="1" x14ac:dyDescent="0.3">
      <c r="A707" t="s">
        <v>3559</v>
      </c>
      <c r="B707" s="4">
        <v>2024</v>
      </c>
      <c r="C707" s="4" t="s">
        <v>3627</v>
      </c>
      <c r="D707" s="4" t="str">
        <f t="shared" ref="D707:D770" si="12">LEFT(B707,4)</f>
        <v>2024</v>
      </c>
      <c r="E707" s="4" t="s">
        <v>3619</v>
      </c>
      <c r="F707" t="s">
        <v>3628</v>
      </c>
    </row>
    <row r="708" spans="1:6" ht="15" customHeight="1" x14ac:dyDescent="0.3">
      <c r="A708" t="s">
        <v>639</v>
      </c>
      <c r="B708" s="4">
        <v>1989</v>
      </c>
      <c r="C708" s="4" t="s">
        <v>2778</v>
      </c>
      <c r="D708" s="4" t="str">
        <f t="shared" si="12"/>
        <v>1989</v>
      </c>
      <c r="E708" s="4" t="s">
        <v>74</v>
      </c>
      <c r="F708" s="14" t="s">
        <v>640</v>
      </c>
    </row>
    <row r="709" spans="1:6" ht="15" customHeight="1" x14ac:dyDescent="0.3">
      <c r="A709" t="s">
        <v>639</v>
      </c>
      <c r="B709" s="4" t="s">
        <v>261</v>
      </c>
      <c r="C709" s="4" t="s">
        <v>2779</v>
      </c>
      <c r="D709" s="4" t="str">
        <f t="shared" si="12"/>
        <v>1990</v>
      </c>
      <c r="E709" s="4" t="s">
        <v>196</v>
      </c>
      <c r="F709" s="14" t="s">
        <v>3419</v>
      </c>
    </row>
    <row r="710" spans="1:6" ht="15" customHeight="1" x14ac:dyDescent="0.3">
      <c r="A710" t="s">
        <v>639</v>
      </c>
      <c r="B710" s="4" t="s">
        <v>262</v>
      </c>
      <c r="C710" s="4" t="s">
        <v>2780</v>
      </c>
      <c r="D710" s="4" t="str">
        <f t="shared" si="12"/>
        <v>1990</v>
      </c>
      <c r="E710" s="4" t="s">
        <v>265</v>
      </c>
      <c r="F710" s="14" t="s">
        <v>3420</v>
      </c>
    </row>
    <row r="711" spans="1:6" ht="15" customHeight="1" x14ac:dyDescent="0.3">
      <c r="A711" t="s">
        <v>639</v>
      </c>
      <c r="B711" s="4" t="s">
        <v>330</v>
      </c>
      <c r="C711" s="4" t="s">
        <v>2781</v>
      </c>
      <c r="D711" s="4" t="str">
        <f t="shared" si="12"/>
        <v>1994</v>
      </c>
      <c r="E711" s="4" t="s">
        <v>485</v>
      </c>
      <c r="F711" s="14" t="s">
        <v>3421</v>
      </c>
    </row>
    <row r="712" spans="1:6" ht="15" customHeight="1" x14ac:dyDescent="0.3">
      <c r="A712" t="s">
        <v>639</v>
      </c>
      <c r="B712" s="4" t="s">
        <v>332</v>
      </c>
      <c r="C712" s="4" t="s">
        <v>2782</v>
      </c>
      <c r="D712" s="4" t="str">
        <f t="shared" si="12"/>
        <v>1994</v>
      </c>
      <c r="E712" s="4" t="s">
        <v>372</v>
      </c>
      <c r="F712" s="14" t="s">
        <v>3423</v>
      </c>
    </row>
    <row r="713" spans="1:6" ht="15" customHeight="1" x14ac:dyDescent="0.3">
      <c r="A713" t="s">
        <v>641</v>
      </c>
      <c r="B713" s="4">
        <v>1990</v>
      </c>
      <c r="C713" s="4" t="s">
        <v>2783</v>
      </c>
      <c r="D713" s="4" t="str">
        <f t="shared" si="12"/>
        <v>1990</v>
      </c>
      <c r="E713" s="4" t="s">
        <v>50</v>
      </c>
      <c r="F713" s="14" t="s">
        <v>3422</v>
      </c>
    </row>
    <row r="714" spans="1:6" ht="15" customHeight="1" x14ac:dyDescent="0.3">
      <c r="A714" t="s">
        <v>641</v>
      </c>
      <c r="B714" s="4">
        <v>2002</v>
      </c>
      <c r="C714" s="4" t="s">
        <v>2784</v>
      </c>
      <c r="D714" s="4" t="str">
        <f t="shared" si="12"/>
        <v>2002</v>
      </c>
      <c r="E714" s="4" t="s">
        <v>117</v>
      </c>
      <c r="F714" s="14" t="s">
        <v>642</v>
      </c>
    </row>
    <row r="715" spans="1:6" ht="15" customHeight="1" x14ac:dyDescent="0.3">
      <c r="A715" t="s">
        <v>643</v>
      </c>
      <c r="B715" s="4" t="s">
        <v>83</v>
      </c>
      <c r="C715" s="4" t="s">
        <v>2786</v>
      </c>
      <c r="D715" s="4" t="str">
        <f t="shared" si="12"/>
        <v>2007</v>
      </c>
      <c r="E715" s="4" t="s">
        <v>84</v>
      </c>
      <c r="F715" s="14" t="s">
        <v>644</v>
      </c>
    </row>
    <row r="716" spans="1:6" ht="15" customHeight="1" x14ac:dyDescent="0.3">
      <c r="A716" t="s">
        <v>643</v>
      </c>
      <c r="B716" s="4" t="s">
        <v>86</v>
      </c>
      <c r="C716" s="4" t="s">
        <v>2787</v>
      </c>
      <c r="D716" s="4" t="str">
        <f t="shared" si="12"/>
        <v>2007</v>
      </c>
      <c r="E716" s="4" t="s">
        <v>84</v>
      </c>
      <c r="F716" s="14" t="s">
        <v>645</v>
      </c>
    </row>
    <row r="717" spans="1:6" ht="15" customHeight="1" x14ac:dyDescent="0.3">
      <c r="A717" t="s">
        <v>643</v>
      </c>
      <c r="B717" s="4">
        <v>2010</v>
      </c>
      <c r="C717" s="4" t="s">
        <v>2785</v>
      </c>
      <c r="D717" s="4" t="str">
        <f t="shared" si="12"/>
        <v>2010</v>
      </c>
      <c r="E717" s="4" t="s">
        <v>115</v>
      </c>
      <c r="F717" s="14" t="s">
        <v>3470</v>
      </c>
    </row>
    <row r="718" spans="1:6" ht="15" customHeight="1" x14ac:dyDescent="0.3">
      <c r="A718" t="s">
        <v>646</v>
      </c>
      <c r="B718" s="4" t="s">
        <v>647</v>
      </c>
      <c r="C718" s="4" t="s">
        <v>2797</v>
      </c>
      <c r="D718" s="4" t="str">
        <f t="shared" si="12"/>
        <v>1986</v>
      </c>
      <c r="E718" s="4" t="s">
        <v>7</v>
      </c>
      <c r="F718" s="14" t="s">
        <v>3424</v>
      </c>
    </row>
    <row r="719" spans="1:6" ht="15" customHeight="1" x14ac:dyDescent="0.3">
      <c r="A719" t="s">
        <v>646</v>
      </c>
      <c r="B719" s="4" t="s">
        <v>648</v>
      </c>
      <c r="C719" s="4" t="s">
        <v>2798</v>
      </c>
      <c r="D719" s="4" t="str">
        <f t="shared" si="12"/>
        <v>1986</v>
      </c>
      <c r="E719" s="4" t="s">
        <v>7</v>
      </c>
      <c r="F719" s="14" t="s">
        <v>3425</v>
      </c>
    </row>
    <row r="720" spans="1:6" ht="15" customHeight="1" x14ac:dyDescent="0.3">
      <c r="A720" t="s">
        <v>646</v>
      </c>
      <c r="B720" s="4" t="s">
        <v>649</v>
      </c>
      <c r="C720" s="4" t="s">
        <v>2799</v>
      </c>
      <c r="D720" s="4" t="str">
        <f t="shared" si="12"/>
        <v>1986</v>
      </c>
      <c r="E720" s="4" t="s">
        <v>360</v>
      </c>
      <c r="F720" s="14" t="s">
        <v>3426</v>
      </c>
    </row>
    <row r="721" spans="1:6" ht="15" customHeight="1" x14ac:dyDescent="0.3">
      <c r="A721" t="s">
        <v>646</v>
      </c>
      <c r="B721" s="4">
        <v>1987</v>
      </c>
      <c r="C721" s="4" t="s">
        <v>2788</v>
      </c>
      <c r="D721" s="4" t="str">
        <f t="shared" si="12"/>
        <v>1987</v>
      </c>
      <c r="E721" s="4" t="s">
        <v>122</v>
      </c>
      <c r="F721" s="14" t="s">
        <v>3242</v>
      </c>
    </row>
    <row r="722" spans="1:6" ht="15" customHeight="1" x14ac:dyDescent="0.3">
      <c r="A722" t="s">
        <v>646</v>
      </c>
      <c r="B722" s="4" t="s">
        <v>258</v>
      </c>
      <c r="C722" s="4" t="s">
        <v>2800</v>
      </c>
      <c r="D722" s="4" t="str">
        <f t="shared" si="12"/>
        <v>1988</v>
      </c>
      <c r="E722" s="4" t="s">
        <v>153</v>
      </c>
      <c r="F722" s="14" t="s">
        <v>3169</v>
      </c>
    </row>
    <row r="723" spans="1:6" ht="15" customHeight="1" x14ac:dyDescent="0.3">
      <c r="A723" t="s">
        <v>646</v>
      </c>
      <c r="B723" s="4" t="s">
        <v>259</v>
      </c>
      <c r="C723" s="4" t="s">
        <v>2801</v>
      </c>
      <c r="D723" s="4" t="str">
        <f t="shared" si="12"/>
        <v>1988</v>
      </c>
      <c r="E723" s="4" t="s">
        <v>128</v>
      </c>
      <c r="F723" s="14" t="s">
        <v>3427</v>
      </c>
    </row>
    <row r="724" spans="1:6" ht="15" customHeight="1" x14ac:dyDescent="0.3">
      <c r="A724" t="s">
        <v>646</v>
      </c>
      <c r="B724" s="4" t="s">
        <v>558</v>
      </c>
      <c r="C724" s="4" t="s">
        <v>2802</v>
      </c>
      <c r="D724" s="4" t="str">
        <f t="shared" si="12"/>
        <v>1988</v>
      </c>
      <c r="E724" s="4" t="s">
        <v>103</v>
      </c>
      <c r="F724" s="14" t="s">
        <v>3428</v>
      </c>
    </row>
    <row r="725" spans="1:6" ht="15" customHeight="1" x14ac:dyDescent="0.3">
      <c r="A725" t="s">
        <v>646</v>
      </c>
      <c r="B725" s="4" t="s">
        <v>650</v>
      </c>
      <c r="C725" s="4" t="s">
        <v>2803</v>
      </c>
      <c r="D725" s="4" t="str">
        <f t="shared" si="12"/>
        <v>1988</v>
      </c>
      <c r="E725" s="4" t="s">
        <v>66</v>
      </c>
      <c r="F725" s="14" t="s">
        <v>651</v>
      </c>
    </row>
    <row r="726" spans="1:6" ht="15" customHeight="1" x14ac:dyDescent="0.3">
      <c r="A726" t="s">
        <v>646</v>
      </c>
      <c r="B726" s="4" t="s">
        <v>261</v>
      </c>
      <c r="C726" s="4" t="s">
        <v>2804</v>
      </c>
      <c r="D726" s="4" t="str">
        <f t="shared" si="12"/>
        <v>1990</v>
      </c>
      <c r="E726" s="4" t="s">
        <v>119</v>
      </c>
      <c r="F726" s="14" t="s">
        <v>3429</v>
      </c>
    </row>
    <row r="727" spans="1:6" ht="15" customHeight="1" x14ac:dyDescent="0.3">
      <c r="A727" t="s">
        <v>646</v>
      </c>
      <c r="B727" s="4" t="s">
        <v>262</v>
      </c>
      <c r="C727" s="4" t="s">
        <v>2805</v>
      </c>
      <c r="D727" s="4" t="str">
        <f t="shared" si="12"/>
        <v>1990</v>
      </c>
      <c r="E727" s="4" t="s">
        <v>196</v>
      </c>
      <c r="F727" s="14" t="s">
        <v>3435</v>
      </c>
    </row>
    <row r="728" spans="1:6" ht="15" customHeight="1" x14ac:dyDescent="0.3">
      <c r="A728" t="s">
        <v>646</v>
      </c>
      <c r="B728" s="4" t="s">
        <v>264</v>
      </c>
      <c r="C728" s="4" t="s">
        <v>2806</v>
      </c>
      <c r="D728" s="4" t="str">
        <f t="shared" si="12"/>
        <v>1990</v>
      </c>
      <c r="E728" s="4" t="s">
        <v>265</v>
      </c>
      <c r="F728" s="14" t="s">
        <v>3430</v>
      </c>
    </row>
    <row r="729" spans="1:6" ht="15" customHeight="1" x14ac:dyDescent="0.3">
      <c r="A729" t="s">
        <v>646</v>
      </c>
      <c r="B729" s="4">
        <v>1992</v>
      </c>
      <c r="C729" s="4" t="s">
        <v>2789</v>
      </c>
      <c r="D729" s="4" t="str">
        <f t="shared" si="12"/>
        <v>1992</v>
      </c>
      <c r="E729" s="4" t="s">
        <v>134</v>
      </c>
      <c r="F729" s="14" t="s">
        <v>3431</v>
      </c>
    </row>
    <row r="730" spans="1:6" ht="15" customHeight="1" x14ac:dyDescent="0.3">
      <c r="A730" t="s">
        <v>646</v>
      </c>
      <c r="B730" s="4">
        <v>1993</v>
      </c>
      <c r="C730" s="4" t="s">
        <v>2790</v>
      </c>
      <c r="D730" s="4" t="str">
        <f t="shared" si="12"/>
        <v>1993</v>
      </c>
      <c r="E730" s="4" t="s">
        <v>267</v>
      </c>
      <c r="F730" s="14" t="s">
        <v>3432</v>
      </c>
    </row>
    <row r="731" spans="1:6" ht="15" customHeight="1" x14ac:dyDescent="0.3">
      <c r="A731" t="s">
        <v>646</v>
      </c>
      <c r="B731" s="4">
        <v>1994</v>
      </c>
      <c r="C731" s="4" t="s">
        <v>2791</v>
      </c>
      <c r="D731" s="4" t="str">
        <f t="shared" si="12"/>
        <v>1994</v>
      </c>
      <c r="E731" s="4" t="s">
        <v>485</v>
      </c>
      <c r="F731" s="14" t="s">
        <v>3433</v>
      </c>
    </row>
    <row r="732" spans="1:6" ht="15" customHeight="1" x14ac:dyDescent="0.3">
      <c r="A732" t="s">
        <v>646</v>
      </c>
      <c r="B732" s="4">
        <v>1995</v>
      </c>
      <c r="C732" s="4" t="s">
        <v>2792</v>
      </c>
      <c r="D732" s="4" t="str">
        <f t="shared" si="12"/>
        <v>1995</v>
      </c>
      <c r="E732" s="4" t="s">
        <v>252</v>
      </c>
      <c r="F732" s="14" t="s">
        <v>3434</v>
      </c>
    </row>
    <row r="733" spans="1:6" ht="15" customHeight="1" x14ac:dyDescent="0.3">
      <c r="A733" t="s">
        <v>646</v>
      </c>
      <c r="B733" s="4">
        <v>1997</v>
      </c>
      <c r="C733" s="4" t="s">
        <v>2793</v>
      </c>
      <c r="D733" s="4" t="str">
        <f t="shared" si="12"/>
        <v>1997</v>
      </c>
      <c r="E733" s="4" t="s">
        <v>162</v>
      </c>
      <c r="F733" s="14" t="s">
        <v>3436</v>
      </c>
    </row>
    <row r="734" spans="1:6" ht="15" customHeight="1" x14ac:dyDescent="0.3">
      <c r="A734" t="s">
        <v>646</v>
      </c>
      <c r="B734" s="4">
        <v>1998</v>
      </c>
      <c r="C734" s="4" t="s">
        <v>2794</v>
      </c>
      <c r="D734" s="4" t="str">
        <f t="shared" si="12"/>
        <v>1998</v>
      </c>
      <c r="E734" s="4" t="s">
        <v>276</v>
      </c>
      <c r="F734" s="14" t="s">
        <v>3437</v>
      </c>
    </row>
    <row r="735" spans="1:6" ht="15" customHeight="1" x14ac:dyDescent="0.3">
      <c r="A735" t="s">
        <v>646</v>
      </c>
      <c r="B735" s="4">
        <v>1999</v>
      </c>
      <c r="C735" s="4" t="s">
        <v>2795</v>
      </c>
      <c r="D735" s="4" t="str">
        <f t="shared" si="12"/>
        <v>1999</v>
      </c>
      <c r="E735" s="4" t="s">
        <v>14</v>
      </c>
      <c r="F735" s="14" t="s">
        <v>3438</v>
      </c>
    </row>
    <row r="736" spans="1:6" ht="15" customHeight="1" x14ac:dyDescent="0.3">
      <c r="A736" t="s">
        <v>646</v>
      </c>
      <c r="B736" s="4">
        <v>2000</v>
      </c>
      <c r="C736" s="4" t="s">
        <v>2796</v>
      </c>
      <c r="D736" s="4" t="str">
        <f t="shared" si="12"/>
        <v>2000</v>
      </c>
      <c r="E736" s="4" t="s">
        <v>18</v>
      </c>
      <c r="F736" s="14" t="s">
        <v>3439</v>
      </c>
    </row>
    <row r="737" spans="1:6" ht="15" customHeight="1" x14ac:dyDescent="0.3">
      <c r="A737" t="s">
        <v>646</v>
      </c>
      <c r="B737" s="4" t="s">
        <v>373</v>
      </c>
      <c r="C737" s="4" t="s">
        <v>3699</v>
      </c>
      <c r="D737" s="4" t="str">
        <f t="shared" si="12"/>
        <v>2002</v>
      </c>
      <c r="E737" s="4" t="s">
        <v>227</v>
      </c>
      <c r="F737" s="14" t="s">
        <v>3700</v>
      </c>
    </row>
    <row r="738" spans="1:6" ht="15" customHeight="1" x14ac:dyDescent="0.3">
      <c r="A738" t="s">
        <v>646</v>
      </c>
      <c r="B738" s="4" t="s">
        <v>376</v>
      </c>
      <c r="C738" s="4" t="s">
        <v>2807</v>
      </c>
      <c r="D738" s="4" t="str">
        <f t="shared" si="12"/>
        <v>2002</v>
      </c>
      <c r="E738" s="4" t="s">
        <v>227</v>
      </c>
      <c r="F738" s="14" t="s">
        <v>3440</v>
      </c>
    </row>
    <row r="739" spans="1:6" ht="15" customHeight="1" x14ac:dyDescent="0.3">
      <c r="A739" t="s">
        <v>646</v>
      </c>
      <c r="B739" s="4" t="s">
        <v>377</v>
      </c>
      <c r="C739" s="4" t="s">
        <v>2808</v>
      </c>
      <c r="D739" s="4" t="str">
        <f t="shared" si="12"/>
        <v>2002</v>
      </c>
      <c r="E739" s="4" t="s">
        <v>227</v>
      </c>
      <c r="F739" s="14" t="s">
        <v>3441</v>
      </c>
    </row>
    <row r="740" spans="1:6" ht="15" customHeight="1" x14ac:dyDescent="0.3">
      <c r="A740" t="s">
        <v>646</v>
      </c>
      <c r="B740" s="4" t="s">
        <v>378</v>
      </c>
      <c r="C740" s="4" t="s">
        <v>2809</v>
      </c>
      <c r="D740" s="4" t="str">
        <f t="shared" si="12"/>
        <v>2002</v>
      </c>
      <c r="E740" s="4" t="s">
        <v>227</v>
      </c>
      <c r="F740" s="14" t="s">
        <v>3442</v>
      </c>
    </row>
    <row r="741" spans="1:6" ht="15" customHeight="1" x14ac:dyDescent="0.3">
      <c r="A741" t="s">
        <v>652</v>
      </c>
      <c r="B741" s="4">
        <v>1991</v>
      </c>
      <c r="C741" s="4" t="s">
        <v>2810</v>
      </c>
      <c r="D741" s="4" t="str">
        <f t="shared" si="12"/>
        <v>1991</v>
      </c>
      <c r="E741" s="4" t="s">
        <v>184</v>
      </c>
      <c r="F741" s="14" t="s">
        <v>3443</v>
      </c>
    </row>
    <row r="742" spans="1:6" ht="15" customHeight="1" x14ac:dyDescent="0.3">
      <c r="A742" t="s">
        <v>653</v>
      </c>
      <c r="B742" s="4">
        <v>2006</v>
      </c>
      <c r="C742" s="4" t="s">
        <v>2811</v>
      </c>
      <c r="D742" s="4" t="str">
        <f t="shared" si="12"/>
        <v>2006</v>
      </c>
      <c r="E742" s="4" t="s">
        <v>189</v>
      </c>
      <c r="F742" s="14" t="s">
        <v>654</v>
      </c>
    </row>
    <row r="743" spans="1:6" ht="15" customHeight="1" x14ac:dyDescent="0.3">
      <c r="A743" t="s">
        <v>655</v>
      </c>
      <c r="B743" s="4">
        <v>2002</v>
      </c>
      <c r="C743" s="4" t="s">
        <v>2812</v>
      </c>
      <c r="D743" s="4" t="str">
        <f t="shared" si="12"/>
        <v>2002</v>
      </c>
      <c r="E743" s="4" t="s">
        <v>227</v>
      </c>
      <c r="F743" s="14" t="s">
        <v>3444</v>
      </c>
    </row>
    <row r="744" spans="1:6" ht="15" customHeight="1" x14ac:dyDescent="0.3">
      <c r="A744" t="s">
        <v>656</v>
      </c>
      <c r="B744" s="4">
        <v>2003</v>
      </c>
      <c r="C744" s="4" t="s">
        <v>2813</v>
      </c>
      <c r="D744" s="4" t="str">
        <f t="shared" si="12"/>
        <v>2003</v>
      </c>
      <c r="E744" s="4" t="s">
        <v>57</v>
      </c>
      <c r="F744" s="14" t="s">
        <v>3445</v>
      </c>
    </row>
    <row r="745" spans="1:6" ht="15" customHeight="1" x14ac:dyDescent="0.3">
      <c r="A745" t="s">
        <v>657</v>
      </c>
      <c r="B745" s="4">
        <v>2007</v>
      </c>
      <c r="C745" s="4" t="s">
        <v>2814</v>
      </c>
      <c r="D745" s="4" t="str">
        <f t="shared" si="12"/>
        <v>2007</v>
      </c>
      <c r="E745" s="4" t="s">
        <v>84</v>
      </c>
      <c r="F745" s="14" t="s">
        <v>658</v>
      </c>
    </row>
    <row r="746" spans="1:6" ht="15" customHeight="1" x14ac:dyDescent="0.3">
      <c r="A746" t="s">
        <v>659</v>
      </c>
      <c r="B746" s="4" t="s">
        <v>387</v>
      </c>
      <c r="C746" s="4" t="s">
        <v>2815</v>
      </c>
      <c r="D746" s="4" t="str">
        <f t="shared" si="12"/>
        <v>2005</v>
      </c>
      <c r="E746" s="4" t="s">
        <v>212</v>
      </c>
      <c r="F746" s="14" t="s">
        <v>3638</v>
      </c>
    </row>
    <row r="747" spans="1:6" ht="15" customHeight="1" x14ac:dyDescent="0.3">
      <c r="A747" t="s">
        <v>659</v>
      </c>
      <c r="B747" s="4" t="s">
        <v>389</v>
      </c>
      <c r="C747" s="4" t="s">
        <v>2816</v>
      </c>
      <c r="D747" s="4" t="str">
        <f t="shared" si="12"/>
        <v>2005</v>
      </c>
      <c r="E747" s="4" t="s">
        <v>388</v>
      </c>
      <c r="F747" s="14" t="s">
        <v>3446</v>
      </c>
    </row>
    <row r="748" spans="1:6" ht="15" customHeight="1" x14ac:dyDescent="0.3">
      <c r="A748" t="s">
        <v>660</v>
      </c>
      <c r="B748" s="4">
        <v>1998</v>
      </c>
      <c r="C748" s="4" t="s">
        <v>2817</v>
      </c>
      <c r="D748" s="4" t="str">
        <f t="shared" si="12"/>
        <v>1998</v>
      </c>
      <c r="E748" s="4" t="s">
        <v>124</v>
      </c>
      <c r="F748" s="14" t="s">
        <v>661</v>
      </c>
    </row>
    <row r="749" spans="1:6" ht="15" customHeight="1" x14ac:dyDescent="0.3">
      <c r="A749" t="s">
        <v>662</v>
      </c>
      <c r="B749" s="4">
        <v>1989</v>
      </c>
      <c r="C749" s="4" t="s">
        <v>2818</v>
      </c>
      <c r="D749" s="4" t="str">
        <f t="shared" si="12"/>
        <v>1989</v>
      </c>
      <c r="E749" s="4" t="s">
        <v>74</v>
      </c>
      <c r="F749" s="14" t="s">
        <v>3447</v>
      </c>
    </row>
    <row r="750" spans="1:6" ht="15" customHeight="1" x14ac:dyDescent="0.3">
      <c r="A750" t="s">
        <v>2093</v>
      </c>
      <c r="B750" s="4">
        <v>2019</v>
      </c>
      <c r="C750" s="4" t="s">
        <v>2819</v>
      </c>
      <c r="D750" s="4" t="str">
        <f t="shared" si="12"/>
        <v>2019</v>
      </c>
      <c r="E750" s="4" t="s">
        <v>2110</v>
      </c>
      <c r="F750" t="s">
        <v>3148</v>
      </c>
    </row>
    <row r="751" spans="1:6" ht="15" customHeight="1" x14ac:dyDescent="0.3">
      <c r="A751" t="s">
        <v>3604</v>
      </c>
      <c r="B751" s="4">
        <v>2024</v>
      </c>
      <c r="C751" s="4" t="s">
        <v>3603</v>
      </c>
      <c r="D751" s="4" t="str">
        <f t="shared" si="12"/>
        <v>2024</v>
      </c>
      <c r="E751" s="4" t="s">
        <v>3573</v>
      </c>
      <c r="F751" t="s">
        <v>3602</v>
      </c>
    </row>
    <row r="752" spans="1:6" ht="15" customHeight="1" x14ac:dyDescent="0.3">
      <c r="A752" t="s">
        <v>2087</v>
      </c>
      <c r="B752" s="4">
        <v>2017</v>
      </c>
      <c r="C752" s="4" t="s">
        <v>2820</v>
      </c>
      <c r="D752" s="4" t="str">
        <f t="shared" si="12"/>
        <v>2017</v>
      </c>
      <c r="E752" s="4" t="s">
        <v>2109</v>
      </c>
      <c r="F752" t="s">
        <v>3151</v>
      </c>
    </row>
    <row r="753" spans="1:6" ht="15" customHeight="1" x14ac:dyDescent="0.3">
      <c r="A753" t="s">
        <v>663</v>
      </c>
      <c r="B753" s="4">
        <v>2003</v>
      </c>
      <c r="C753" s="4" t="s">
        <v>2821</v>
      </c>
      <c r="D753" s="4" t="str">
        <f t="shared" si="12"/>
        <v>2003</v>
      </c>
      <c r="E753" s="4" t="s">
        <v>59</v>
      </c>
      <c r="F753" s="14" t="s">
        <v>3448</v>
      </c>
    </row>
    <row r="754" spans="1:6" ht="15" customHeight="1" x14ac:dyDescent="0.3">
      <c r="A754" t="s">
        <v>664</v>
      </c>
      <c r="B754" s="4">
        <v>2003</v>
      </c>
      <c r="C754" s="4" t="s">
        <v>2822</v>
      </c>
      <c r="D754" s="4" t="str">
        <f t="shared" si="12"/>
        <v>2003</v>
      </c>
      <c r="E754" s="4" t="s">
        <v>382</v>
      </c>
      <c r="F754" s="14" t="s">
        <v>665</v>
      </c>
    </row>
    <row r="755" spans="1:6" ht="15" customHeight="1" x14ac:dyDescent="0.3">
      <c r="A755" t="s">
        <v>664</v>
      </c>
      <c r="B755" s="4">
        <v>2004</v>
      </c>
      <c r="C755" s="4" t="s">
        <v>2823</v>
      </c>
      <c r="D755" s="4" t="str">
        <f t="shared" si="12"/>
        <v>2004</v>
      </c>
      <c r="E755" s="4" t="s">
        <v>187</v>
      </c>
      <c r="F755" s="14" t="s">
        <v>3449</v>
      </c>
    </row>
    <row r="756" spans="1:6" ht="15" customHeight="1" x14ac:dyDescent="0.3">
      <c r="A756" t="s">
        <v>3624</v>
      </c>
      <c r="B756" s="4">
        <v>2024</v>
      </c>
      <c r="C756" s="4" t="s">
        <v>3625</v>
      </c>
      <c r="D756" s="4" t="str">
        <f t="shared" si="12"/>
        <v>2024</v>
      </c>
      <c r="E756" s="4" t="s">
        <v>3618</v>
      </c>
      <c r="F756" t="s">
        <v>3626</v>
      </c>
    </row>
    <row r="757" spans="1:6" ht="15" customHeight="1" x14ac:dyDescent="0.3">
      <c r="A757" t="s">
        <v>666</v>
      </c>
      <c r="B757" s="4" t="s">
        <v>68</v>
      </c>
      <c r="C757" s="4" t="s">
        <v>2824</v>
      </c>
      <c r="D757" s="4" t="str">
        <f t="shared" si="12"/>
        <v>1989</v>
      </c>
      <c r="E757" s="4" t="s">
        <v>69</v>
      </c>
      <c r="F757" s="14" t="s">
        <v>3450</v>
      </c>
    </row>
    <row r="758" spans="1:6" ht="15" customHeight="1" x14ac:dyDescent="0.3">
      <c r="A758" t="s">
        <v>666</v>
      </c>
      <c r="B758" s="4" t="s">
        <v>71</v>
      </c>
      <c r="C758" s="4" t="s">
        <v>2825</v>
      </c>
      <c r="D758" s="4" t="str">
        <f t="shared" si="12"/>
        <v>1989</v>
      </c>
      <c r="E758" s="4" t="s">
        <v>74</v>
      </c>
      <c r="F758" s="14" t="s">
        <v>3451</v>
      </c>
    </row>
    <row r="759" spans="1:6" ht="15" customHeight="1" x14ac:dyDescent="0.3">
      <c r="A759" t="s">
        <v>667</v>
      </c>
      <c r="B759" s="4">
        <v>1998</v>
      </c>
      <c r="C759" s="4" t="s">
        <v>2826</v>
      </c>
      <c r="D759" s="4" t="str">
        <f t="shared" si="12"/>
        <v>1998</v>
      </c>
      <c r="E759" s="4" t="s">
        <v>54</v>
      </c>
      <c r="F759" s="14" t="s">
        <v>668</v>
      </c>
    </row>
    <row r="760" spans="1:6" ht="15" customHeight="1" x14ac:dyDescent="0.3">
      <c r="A760" t="s">
        <v>669</v>
      </c>
      <c r="B760" s="4">
        <v>1994</v>
      </c>
      <c r="C760" s="4" t="s">
        <v>2827</v>
      </c>
      <c r="D760" s="4" t="str">
        <f t="shared" si="12"/>
        <v>1994</v>
      </c>
      <c r="E760" s="4" t="s">
        <v>325</v>
      </c>
      <c r="F760" s="14" t="s">
        <v>670</v>
      </c>
    </row>
    <row r="761" spans="1:6" ht="15" customHeight="1" x14ac:dyDescent="0.3">
      <c r="A761" t="s">
        <v>669</v>
      </c>
      <c r="B761" s="4">
        <v>1996</v>
      </c>
      <c r="C761" s="4" t="s">
        <v>2828</v>
      </c>
      <c r="D761" s="4" t="str">
        <f t="shared" si="12"/>
        <v>1996</v>
      </c>
      <c r="E761" s="4" t="s">
        <v>136</v>
      </c>
      <c r="F761" s="14" t="s">
        <v>671</v>
      </c>
    </row>
    <row r="762" spans="1:6" ht="15" customHeight="1" x14ac:dyDescent="0.3">
      <c r="A762" t="s">
        <v>672</v>
      </c>
      <c r="B762" s="4">
        <v>2004</v>
      </c>
      <c r="C762" s="4" t="s">
        <v>2829</v>
      </c>
      <c r="D762" s="4" t="str">
        <f t="shared" si="12"/>
        <v>2004</v>
      </c>
      <c r="E762" s="4" t="s">
        <v>35</v>
      </c>
      <c r="F762" s="14" t="s">
        <v>673</v>
      </c>
    </row>
    <row r="763" spans="1:6" ht="15" customHeight="1" x14ac:dyDescent="0.3">
      <c r="A763" t="s">
        <v>674</v>
      </c>
      <c r="B763" s="4">
        <v>1990</v>
      </c>
      <c r="C763" s="4" t="s">
        <v>2830</v>
      </c>
      <c r="D763" s="4" t="str">
        <f t="shared" si="12"/>
        <v>1990</v>
      </c>
      <c r="E763" s="4" t="s">
        <v>119</v>
      </c>
      <c r="F763" s="14" t="s">
        <v>675</v>
      </c>
    </row>
    <row r="764" spans="1:6" ht="15" customHeight="1" x14ac:dyDescent="0.3">
      <c r="A764" t="s">
        <v>674</v>
      </c>
      <c r="B764" s="4">
        <v>1996</v>
      </c>
      <c r="C764" s="4" t="s">
        <v>2831</v>
      </c>
      <c r="D764" s="4" t="str">
        <f t="shared" si="12"/>
        <v>1996</v>
      </c>
      <c r="E764" s="4" t="s">
        <v>165</v>
      </c>
      <c r="F764" s="14" t="s">
        <v>676</v>
      </c>
    </row>
    <row r="765" spans="1:6" ht="15" customHeight="1" x14ac:dyDescent="0.3">
      <c r="A765" t="s">
        <v>674</v>
      </c>
      <c r="B765" s="4">
        <v>1998</v>
      </c>
      <c r="C765" s="4" t="s">
        <v>2832</v>
      </c>
      <c r="D765" s="4" t="str">
        <f t="shared" si="12"/>
        <v>1998</v>
      </c>
      <c r="E765" s="4" t="s">
        <v>124</v>
      </c>
      <c r="F765" s="14" t="s">
        <v>677</v>
      </c>
    </row>
    <row r="766" spans="1:6" ht="15" customHeight="1" x14ac:dyDescent="0.3">
      <c r="A766" t="s">
        <v>678</v>
      </c>
      <c r="B766" s="4">
        <v>2007</v>
      </c>
      <c r="C766" s="4" t="s">
        <v>2833</v>
      </c>
      <c r="D766" s="4" t="str">
        <f t="shared" si="12"/>
        <v>2007</v>
      </c>
      <c r="E766" s="4" t="s">
        <v>392</v>
      </c>
      <c r="F766" s="14" t="s">
        <v>3136</v>
      </c>
    </row>
    <row r="767" spans="1:6" ht="15" customHeight="1" x14ac:dyDescent="0.3">
      <c r="A767" t="s">
        <v>679</v>
      </c>
      <c r="B767" s="4">
        <v>2006</v>
      </c>
      <c r="C767" s="4" t="s">
        <v>2834</v>
      </c>
      <c r="D767" s="4" t="str">
        <f t="shared" si="12"/>
        <v>2006</v>
      </c>
      <c r="E767" s="4" t="s">
        <v>286</v>
      </c>
      <c r="F767" s="14" t="s">
        <v>3076</v>
      </c>
    </row>
    <row r="768" spans="1:6" ht="15" customHeight="1" x14ac:dyDescent="0.3">
      <c r="A768" t="s">
        <v>680</v>
      </c>
      <c r="B768" s="4">
        <v>1996</v>
      </c>
      <c r="C768" s="4" t="s">
        <v>2835</v>
      </c>
      <c r="D768" s="4" t="str">
        <f t="shared" si="12"/>
        <v>1996</v>
      </c>
      <c r="E768" s="4" t="s">
        <v>167</v>
      </c>
      <c r="F768" s="14" t="s">
        <v>3137</v>
      </c>
    </row>
    <row r="769" spans="1:6" ht="15" customHeight="1" x14ac:dyDescent="0.3">
      <c r="A769" t="s">
        <v>681</v>
      </c>
      <c r="B769" s="4">
        <v>1990</v>
      </c>
      <c r="C769" s="4" t="s">
        <v>2836</v>
      </c>
      <c r="D769" s="4" t="str">
        <f t="shared" si="12"/>
        <v>1990</v>
      </c>
      <c r="E769" s="4" t="s">
        <v>8</v>
      </c>
      <c r="F769" s="14" t="s">
        <v>682</v>
      </c>
    </row>
    <row r="770" spans="1:6" ht="15" customHeight="1" x14ac:dyDescent="0.3">
      <c r="A770" t="s">
        <v>683</v>
      </c>
      <c r="B770" s="4">
        <v>1992</v>
      </c>
      <c r="C770" s="4" t="s">
        <v>2837</v>
      </c>
      <c r="D770" s="4" t="str">
        <f t="shared" si="12"/>
        <v>1992</v>
      </c>
      <c r="E770" s="4" t="s">
        <v>96</v>
      </c>
      <c r="F770" s="14" t="s">
        <v>3452</v>
      </c>
    </row>
    <row r="771" spans="1:6" ht="15" customHeight="1" x14ac:dyDescent="0.3">
      <c r="A771" t="s">
        <v>684</v>
      </c>
      <c r="B771" s="4">
        <v>1992</v>
      </c>
      <c r="C771" s="4" t="s">
        <v>2838</v>
      </c>
      <c r="D771" s="4" t="str">
        <f t="shared" ref="D771:D834" si="13">LEFT(B771,4)</f>
        <v>1992</v>
      </c>
      <c r="E771" s="4" t="s">
        <v>146</v>
      </c>
      <c r="F771" s="14" t="s">
        <v>3453</v>
      </c>
    </row>
    <row r="772" spans="1:6" ht="15" customHeight="1" x14ac:dyDescent="0.3">
      <c r="A772" t="s">
        <v>685</v>
      </c>
      <c r="B772" s="4">
        <v>2007</v>
      </c>
      <c r="C772" s="4" t="s">
        <v>2839</v>
      </c>
      <c r="D772" s="4" t="str">
        <f t="shared" si="13"/>
        <v>2007</v>
      </c>
      <c r="E772" s="4" t="s">
        <v>84</v>
      </c>
      <c r="F772" s="14" t="s">
        <v>686</v>
      </c>
    </row>
    <row r="773" spans="1:6" ht="15" customHeight="1" x14ac:dyDescent="0.3">
      <c r="A773" t="s">
        <v>687</v>
      </c>
      <c r="B773" s="4" t="s">
        <v>83</v>
      </c>
      <c r="C773" s="4" t="s">
        <v>2840</v>
      </c>
      <c r="D773" s="4" t="str">
        <f t="shared" si="13"/>
        <v>2007</v>
      </c>
      <c r="E773" s="4" t="s">
        <v>84</v>
      </c>
      <c r="F773" s="14" t="s">
        <v>688</v>
      </c>
    </row>
    <row r="774" spans="1:6" ht="15" customHeight="1" x14ac:dyDescent="0.3">
      <c r="A774" t="s">
        <v>687</v>
      </c>
      <c r="B774" s="4" t="s">
        <v>86</v>
      </c>
      <c r="C774" s="4" t="s">
        <v>2841</v>
      </c>
      <c r="D774" s="4" t="str">
        <f t="shared" si="13"/>
        <v>2007</v>
      </c>
      <c r="E774" s="4" t="s">
        <v>84</v>
      </c>
      <c r="F774" s="14" t="s">
        <v>689</v>
      </c>
    </row>
    <row r="775" spans="1:6" ht="15" customHeight="1" x14ac:dyDescent="0.3">
      <c r="A775" t="s">
        <v>2097</v>
      </c>
      <c r="B775" s="4">
        <v>2019</v>
      </c>
      <c r="C775" s="4" t="s">
        <v>2842</v>
      </c>
      <c r="D775" s="4" t="str">
        <f t="shared" si="13"/>
        <v>2019</v>
      </c>
      <c r="E775" s="4" t="s">
        <v>2110</v>
      </c>
      <c r="F775" t="s">
        <v>3147</v>
      </c>
    </row>
    <row r="776" spans="1:6" ht="15" customHeight="1" x14ac:dyDescent="0.3">
      <c r="A776" t="s">
        <v>3702</v>
      </c>
      <c r="B776" s="4">
        <v>2015</v>
      </c>
      <c r="C776" s="4" t="s">
        <v>3703</v>
      </c>
      <c r="D776" s="4" t="str">
        <f t="shared" si="13"/>
        <v>2015</v>
      </c>
      <c r="E776" s="4" t="s">
        <v>2105</v>
      </c>
      <c r="F776" t="s">
        <v>3704</v>
      </c>
    </row>
    <row r="777" spans="1:6" ht="15" customHeight="1" x14ac:dyDescent="0.3">
      <c r="A777" t="s">
        <v>690</v>
      </c>
      <c r="B777" s="4" t="s">
        <v>258</v>
      </c>
      <c r="C777" s="4" t="s">
        <v>2843</v>
      </c>
      <c r="D777" s="4" t="str">
        <f t="shared" si="13"/>
        <v>1988</v>
      </c>
      <c r="E777" s="4" t="s">
        <v>153</v>
      </c>
      <c r="F777" s="14" t="s">
        <v>3017</v>
      </c>
    </row>
    <row r="778" spans="1:6" ht="15" customHeight="1" x14ac:dyDescent="0.3">
      <c r="A778" t="s">
        <v>690</v>
      </c>
      <c r="B778" s="4" t="s">
        <v>259</v>
      </c>
      <c r="C778" s="4" t="s">
        <v>2844</v>
      </c>
      <c r="D778" s="4" t="str">
        <f t="shared" si="13"/>
        <v>1988</v>
      </c>
      <c r="E778" s="4" t="s">
        <v>128</v>
      </c>
      <c r="F778" s="14" t="s">
        <v>3021</v>
      </c>
    </row>
    <row r="779" spans="1:6" ht="15" customHeight="1" x14ac:dyDescent="0.3">
      <c r="A779" t="s">
        <v>691</v>
      </c>
      <c r="B779" s="4">
        <v>1989</v>
      </c>
      <c r="C779" s="4" t="s">
        <v>2845</v>
      </c>
      <c r="D779" s="4" t="str">
        <f t="shared" si="13"/>
        <v>1989</v>
      </c>
      <c r="E779" s="4" t="s">
        <v>94</v>
      </c>
      <c r="F779" s="14" t="s">
        <v>692</v>
      </c>
    </row>
    <row r="780" spans="1:6" ht="15" customHeight="1" x14ac:dyDescent="0.3">
      <c r="A780" t="s">
        <v>693</v>
      </c>
      <c r="B780" s="4">
        <v>2008</v>
      </c>
      <c r="C780" s="4" t="s">
        <v>2846</v>
      </c>
      <c r="D780" s="4" t="str">
        <f t="shared" si="13"/>
        <v>2008</v>
      </c>
      <c r="E780" s="4" t="s">
        <v>326</v>
      </c>
      <c r="F780" s="14" t="s">
        <v>3018</v>
      </c>
    </row>
    <row r="781" spans="1:6" ht="15" customHeight="1" x14ac:dyDescent="0.3">
      <c r="A781" t="s">
        <v>694</v>
      </c>
      <c r="B781" s="4">
        <v>2009</v>
      </c>
      <c r="C781" s="4" t="s">
        <v>2847</v>
      </c>
      <c r="D781" s="4" t="str">
        <f t="shared" si="13"/>
        <v>2009</v>
      </c>
      <c r="E781" s="4" t="s">
        <v>349</v>
      </c>
      <c r="F781" s="14" t="s">
        <v>3019</v>
      </c>
    </row>
    <row r="782" spans="1:6" ht="15" customHeight="1" x14ac:dyDescent="0.3">
      <c r="A782" t="s">
        <v>695</v>
      </c>
      <c r="B782" s="4">
        <v>2002</v>
      </c>
      <c r="C782" s="4" t="s">
        <v>2848</v>
      </c>
      <c r="D782" s="4" t="str">
        <f t="shared" si="13"/>
        <v>2002</v>
      </c>
      <c r="E782" s="4" t="s">
        <v>117</v>
      </c>
      <c r="F782" s="14" t="s">
        <v>3454</v>
      </c>
    </row>
    <row r="783" spans="1:6" ht="15" customHeight="1" x14ac:dyDescent="0.3">
      <c r="A783" t="s">
        <v>696</v>
      </c>
      <c r="B783" s="4">
        <v>2006</v>
      </c>
      <c r="C783" s="4" t="s">
        <v>2849</v>
      </c>
      <c r="D783" s="4" t="str">
        <f t="shared" si="13"/>
        <v>2006</v>
      </c>
      <c r="E783" s="4" t="s">
        <v>286</v>
      </c>
      <c r="F783" s="14" t="s">
        <v>3020</v>
      </c>
    </row>
    <row r="784" spans="1:6" ht="15" customHeight="1" x14ac:dyDescent="0.3">
      <c r="A784" t="s">
        <v>2036</v>
      </c>
      <c r="B784" s="4">
        <v>2013</v>
      </c>
      <c r="C784" s="4" t="s">
        <v>2850</v>
      </c>
      <c r="D784" s="4" t="str">
        <f t="shared" si="13"/>
        <v>2013</v>
      </c>
      <c r="E784" s="4" t="s">
        <v>2102</v>
      </c>
      <c r="F784" t="s">
        <v>3635</v>
      </c>
    </row>
    <row r="785" spans="1:6" ht="15" customHeight="1" x14ac:dyDescent="0.3">
      <c r="A785" t="s">
        <v>749</v>
      </c>
      <c r="B785" s="4">
        <v>2012</v>
      </c>
      <c r="C785" s="4" t="s">
        <v>2851</v>
      </c>
      <c r="D785" s="4" t="str">
        <f t="shared" si="13"/>
        <v>2012</v>
      </c>
      <c r="E785" s="4" t="s">
        <v>2101</v>
      </c>
      <c r="F785" s="14" t="s">
        <v>3643</v>
      </c>
    </row>
    <row r="786" spans="1:6" ht="15" customHeight="1" x14ac:dyDescent="0.3">
      <c r="A786" t="s">
        <v>749</v>
      </c>
      <c r="B786" s="4">
        <v>2014</v>
      </c>
      <c r="C786" s="4" t="s">
        <v>2852</v>
      </c>
      <c r="D786" s="4" t="str">
        <f t="shared" si="13"/>
        <v>2014</v>
      </c>
      <c r="E786" s="4" t="s">
        <v>2103</v>
      </c>
      <c r="F786" t="s">
        <v>3634</v>
      </c>
    </row>
    <row r="787" spans="1:6" ht="15" customHeight="1" x14ac:dyDescent="0.3">
      <c r="A787" t="s">
        <v>2065</v>
      </c>
      <c r="B787" s="4">
        <v>2014</v>
      </c>
      <c r="C787" s="4" t="s">
        <v>2853</v>
      </c>
      <c r="D787" s="4" t="str">
        <f t="shared" si="13"/>
        <v>2014</v>
      </c>
      <c r="E787" s="4" t="s">
        <v>2104</v>
      </c>
      <c r="F787" t="s">
        <v>3636</v>
      </c>
    </row>
    <row r="788" spans="1:6" ht="15" customHeight="1" x14ac:dyDescent="0.3">
      <c r="A788" t="s">
        <v>3713</v>
      </c>
      <c r="B788" s="4">
        <v>2013</v>
      </c>
      <c r="C788" s="4" t="s">
        <v>3714</v>
      </c>
      <c r="D788" s="4" t="str">
        <f t="shared" si="13"/>
        <v>2013</v>
      </c>
      <c r="E788" s="4" t="s">
        <v>2102</v>
      </c>
      <c r="F788" t="s">
        <v>3715</v>
      </c>
    </row>
    <row r="789" spans="1:6" ht="15" customHeight="1" x14ac:dyDescent="0.3">
      <c r="A789" t="s">
        <v>697</v>
      </c>
      <c r="B789" s="4">
        <v>1999</v>
      </c>
      <c r="C789" s="4" t="s">
        <v>2854</v>
      </c>
      <c r="D789" s="4" t="str">
        <f t="shared" si="13"/>
        <v>1999</v>
      </c>
      <c r="E789" s="4" t="s">
        <v>337</v>
      </c>
      <c r="F789" s="14" t="s">
        <v>698</v>
      </c>
    </row>
    <row r="790" spans="1:6" ht="15" customHeight="1" x14ac:dyDescent="0.3">
      <c r="A790" t="s">
        <v>2071</v>
      </c>
      <c r="B790" s="4">
        <v>2015</v>
      </c>
      <c r="C790" s="4" t="s">
        <v>2855</v>
      </c>
      <c r="D790" s="4" t="str">
        <f t="shared" si="13"/>
        <v>2015</v>
      </c>
      <c r="E790" s="4" t="s">
        <v>2106</v>
      </c>
      <c r="F790" t="s">
        <v>3135</v>
      </c>
    </row>
    <row r="791" spans="1:6" ht="15" customHeight="1" x14ac:dyDescent="0.3">
      <c r="A791" t="s">
        <v>3725</v>
      </c>
      <c r="B791" s="4">
        <v>2011</v>
      </c>
      <c r="C791" s="4" t="s">
        <v>3726</v>
      </c>
      <c r="D791" s="4" t="str">
        <f t="shared" si="13"/>
        <v>2011</v>
      </c>
      <c r="E791" s="4" t="s">
        <v>75</v>
      </c>
      <c r="F791" s="14" t="s">
        <v>3727</v>
      </c>
    </row>
    <row r="792" spans="1:6" ht="15" customHeight="1" x14ac:dyDescent="0.3">
      <c r="A792" t="s">
        <v>2032</v>
      </c>
      <c r="B792" s="4">
        <v>2012</v>
      </c>
      <c r="C792" s="4" t="s">
        <v>2856</v>
      </c>
      <c r="D792" s="4" t="str">
        <f t="shared" si="13"/>
        <v>2012</v>
      </c>
      <c r="E792" s="4" t="s">
        <v>2112</v>
      </c>
      <c r="F792" t="s">
        <v>3637</v>
      </c>
    </row>
    <row r="793" spans="1:6" ht="15" customHeight="1" x14ac:dyDescent="0.3">
      <c r="A793" t="s">
        <v>2032</v>
      </c>
      <c r="B793" s="4">
        <v>2013</v>
      </c>
      <c r="C793" s="4" t="s">
        <v>2857</v>
      </c>
      <c r="D793" s="4" t="str">
        <f t="shared" si="13"/>
        <v>2013</v>
      </c>
      <c r="E793" s="4" t="s">
        <v>1918</v>
      </c>
      <c r="F793" t="s">
        <v>1922</v>
      </c>
    </row>
    <row r="794" spans="1:6" ht="15" customHeight="1" x14ac:dyDescent="0.3">
      <c r="A794" t="s">
        <v>2092</v>
      </c>
      <c r="B794" s="4">
        <v>2019</v>
      </c>
      <c r="C794" s="4" t="s">
        <v>2858</v>
      </c>
      <c r="D794" s="4" t="str">
        <f t="shared" si="13"/>
        <v>2019</v>
      </c>
      <c r="E794" s="4" t="s">
        <v>2110</v>
      </c>
      <c r="F794" t="s">
        <v>3134</v>
      </c>
    </row>
    <row r="795" spans="1:6" ht="15" customHeight="1" x14ac:dyDescent="0.3">
      <c r="A795" t="s">
        <v>699</v>
      </c>
      <c r="B795" s="4">
        <v>1995</v>
      </c>
      <c r="C795" s="4" t="s">
        <v>2859</v>
      </c>
      <c r="D795" s="4" t="str">
        <f t="shared" si="13"/>
        <v>1995</v>
      </c>
      <c r="E795" s="4" t="s">
        <v>271</v>
      </c>
      <c r="F795" s="14" t="s">
        <v>3133</v>
      </c>
    </row>
    <row r="796" spans="1:6" ht="15" customHeight="1" x14ac:dyDescent="0.3">
      <c r="A796" t="s">
        <v>700</v>
      </c>
      <c r="B796" s="4">
        <v>2010</v>
      </c>
      <c r="C796" s="4" t="s">
        <v>2860</v>
      </c>
      <c r="D796" s="4" t="str">
        <f t="shared" si="13"/>
        <v>2010</v>
      </c>
      <c r="E796" s="4" t="s">
        <v>115</v>
      </c>
      <c r="F796" s="14" t="s">
        <v>3471</v>
      </c>
    </row>
    <row r="797" spans="1:6" ht="15" customHeight="1" x14ac:dyDescent="0.3">
      <c r="A797" t="s">
        <v>701</v>
      </c>
      <c r="B797" s="4">
        <v>2002</v>
      </c>
      <c r="C797" s="4" t="s">
        <v>2861</v>
      </c>
      <c r="D797" s="4" t="str">
        <f t="shared" si="13"/>
        <v>2002</v>
      </c>
      <c r="E797" s="4" t="s">
        <v>117</v>
      </c>
      <c r="F797" s="14" t="s">
        <v>702</v>
      </c>
    </row>
    <row r="798" spans="1:6" ht="15" customHeight="1" x14ac:dyDescent="0.3">
      <c r="A798" t="s">
        <v>703</v>
      </c>
      <c r="B798" s="4">
        <v>2010</v>
      </c>
      <c r="C798" s="4" t="s">
        <v>2862</v>
      </c>
      <c r="D798" s="4" t="str">
        <f t="shared" si="13"/>
        <v>2010</v>
      </c>
      <c r="E798" s="4" t="s">
        <v>115</v>
      </c>
      <c r="F798" s="14" t="s">
        <v>3472</v>
      </c>
    </row>
    <row r="799" spans="1:6" ht="15" customHeight="1" x14ac:dyDescent="0.3">
      <c r="A799" t="s">
        <v>2095</v>
      </c>
      <c r="B799" s="4">
        <v>2019</v>
      </c>
      <c r="C799" s="4" t="s">
        <v>2863</v>
      </c>
      <c r="D799" s="4" t="str">
        <f t="shared" si="13"/>
        <v>2019</v>
      </c>
      <c r="E799" s="4" t="s">
        <v>2110</v>
      </c>
      <c r="F799" t="s">
        <v>3146</v>
      </c>
    </row>
    <row r="800" spans="1:6" ht="15" customHeight="1" x14ac:dyDescent="0.3">
      <c r="A800" t="s">
        <v>704</v>
      </c>
      <c r="B800" s="4" t="s">
        <v>647</v>
      </c>
      <c r="C800" s="4" t="s">
        <v>2864</v>
      </c>
      <c r="D800" s="4" t="str">
        <f t="shared" si="13"/>
        <v>1986</v>
      </c>
      <c r="E800" s="4" t="s">
        <v>360</v>
      </c>
      <c r="F800" t="s">
        <v>3132</v>
      </c>
    </row>
    <row r="801" spans="1:6" ht="15" customHeight="1" x14ac:dyDescent="0.3">
      <c r="A801" t="s">
        <v>704</v>
      </c>
      <c r="B801" s="4" t="s">
        <v>648</v>
      </c>
      <c r="C801" s="4" t="s">
        <v>2865</v>
      </c>
      <c r="D801" s="4" t="str">
        <f t="shared" si="13"/>
        <v>1986</v>
      </c>
      <c r="E801" s="4" t="s">
        <v>360</v>
      </c>
      <c r="F801" t="s">
        <v>3131</v>
      </c>
    </row>
    <row r="802" spans="1:6" ht="15" customHeight="1" x14ac:dyDescent="0.3">
      <c r="A802" t="s">
        <v>2035</v>
      </c>
      <c r="B802" s="4">
        <v>2013</v>
      </c>
      <c r="C802" s="4" t="s">
        <v>2866</v>
      </c>
      <c r="D802" s="4" t="str">
        <f t="shared" si="13"/>
        <v>2013</v>
      </c>
      <c r="E802" s="4" t="s">
        <v>2102</v>
      </c>
      <c r="F802" t="s">
        <v>3193</v>
      </c>
    </row>
    <row r="803" spans="1:6" ht="15" customHeight="1" x14ac:dyDescent="0.3">
      <c r="A803" t="s">
        <v>705</v>
      </c>
      <c r="B803" s="4">
        <v>1998</v>
      </c>
      <c r="C803" s="4" t="s">
        <v>2867</v>
      </c>
      <c r="D803" s="4" t="str">
        <f t="shared" si="13"/>
        <v>1998</v>
      </c>
      <c r="E803" s="4" t="s">
        <v>124</v>
      </c>
      <c r="F803" s="14" t="s">
        <v>3077</v>
      </c>
    </row>
    <row r="804" spans="1:6" ht="15" customHeight="1" x14ac:dyDescent="0.3">
      <c r="A804" t="s">
        <v>705</v>
      </c>
      <c r="B804" s="4">
        <v>2009</v>
      </c>
      <c r="C804" s="4" t="s">
        <v>2868</v>
      </c>
      <c r="D804" s="4" t="str">
        <f t="shared" si="13"/>
        <v>2009</v>
      </c>
      <c r="E804" s="4" t="s">
        <v>299</v>
      </c>
      <c r="F804" s="14" t="s">
        <v>3078</v>
      </c>
    </row>
    <row r="805" spans="1:6" ht="15" customHeight="1" x14ac:dyDescent="0.3">
      <c r="A805" t="s">
        <v>706</v>
      </c>
      <c r="B805" s="4">
        <v>1990</v>
      </c>
      <c r="C805" s="4" t="s">
        <v>2869</v>
      </c>
      <c r="D805" s="4" t="str">
        <f t="shared" si="13"/>
        <v>1990</v>
      </c>
      <c r="E805" s="4" t="s">
        <v>119</v>
      </c>
      <c r="F805" s="14" t="s">
        <v>707</v>
      </c>
    </row>
    <row r="806" spans="1:6" ht="15" customHeight="1" x14ac:dyDescent="0.3">
      <c r="A806" t="s">
        <v>2061</v>
      </c>
      <c r="B806" s="4">
        <v>2014</v>
      </c>
      <c r="C806" s="4" t="s">
        <v>2870</v>
      </c>
      <c r="D806" s="4" t="str">
        <f t="shared" si="13"/>
        <v>2014</v>
      </c>
      <c r="E806" s="4" t="s">
        <v>2104</v>
      </c>
      <c r="F806" s="14" t="s">
        <v>3141</v>
      </c>
    </row>
    <row r="807" spans="1:6" ht="15" customHeight="1" x14ac:dyDescent="0.3">
      <c r="A807" t="s">
        <v>2038</v>
      </c>
      <c r="B807" s="4">
        <v>2013</v>
      </c>
      <c r="C807" s="4" t="s">
        <v>2871</v>
      </c>
      <c r="D807" s="4" t="str">
        <f t="shared" si="13"/>
        <v>2013</v>
      </c>
      <c r="E807" s="4" t="s">
        <v>2102</v>
      </c>
      <c r="F807" t="s">
        <v>3194</v>
      </c>
    </row>
    <row r="808" spans="1:6" ht="15" customHeight="1" x14ac:dyDescent="0.3">
      <c r="A808" t="s">
        <v>708</v>
      </c>
      <c r="B808" s="4">
        <v>2009</v>
      </c>
      <c r="C808" s="4" t="s">
        <v>2872</v>
      </c>
      <c r="D808" s="4" t="str">
        <f t="shared" si="13"/>
        <v>2009</v>
      </c>
      <c r="E808" s="4" t="s">
        <v>299</v>
      </c>
      <c r="F808" s="14" t="s">
        <v>3219</v>
      </c>
    </row>
    <row r="809" spans="1:6" ht="15" customHeight="1" x14ac:dyDescent="0.3">
      <c r="A809" t="s">
        <v>709</v>
      </c>
      <c r="B809" s="4" t="s">
        <v>387</v>
      </c>
      <c r="C809" s="4" t="s">
        <v>2874</v>
      </c>
      <c r="D809" s="4" t="str">
        <f t="shared" si="13"/>
        <v>2005</v>
      </c>
      <c r="E809" s="4" t="s">
        <v>37</v>
      </c>
      <c r="F809" s="14" t="s">
        <v>3455</v>
      </c>
    </row>
    <row r="810" spans="1:6" ht="15" customHeight="1" x14ac:dyDescent="0.3">
      <c r="A810" t="s">
        <v>709</v>
      </c>
      <c r="B810" s="4" t="s">
        <v>389</v>
      </c>
      <c r="C810" s="4" t="s">
        <v>2875</v>
      </c>
      <c r="D810" s="4" t="str">
        <f t="shared" si="13"/>
        <v>2005</v>
      </c>
      <c r="E810" s="4" t="s">
        <v>212</v>
      </c>
      <c r="F810" s="14" t="s">
        <v>710</v>
      </c>
    </row>
    <row r="811" spans="1:6" ht="15" customHeight="1" x14ac:dyDescent="0.3">
      <c r="A811" t="s">
        <v>709</v>
      </c>
      <c r="B811" s="4">
        <v>2006</v>
      </c>
      <c r="C811" s="4" t="s">
        <v>2873</v>
      </c>
      <c r="D811" s="4" t="str">
        <f t="shared" si="13"/>
        <v>2006</v>
      </c>
      <c r="E811" s="4" t="s">
        <v>81</v>
      </c>
      <c r="F811" s="14" t="s">
        <v>3456</v>
      </c>
    </row>
    <row r="812" spans="1:6" ht="15" customHeight="1" x14ac:dyDescent="0.3">
      <c r="A812" t="s">
        <v>709</v>
      </c>
      <c r="B812" s="4">
        <v>2013</v>
      </c>
      <c r="C812" s="4" t="s">
        <v>3654</v>
      </c>
      <c r="D812" s="4" t="str">
        <f t="shared" si="13"/>
        <v>2013</v>
      </c>
      <c r="E812" s="4" t="s">
        <v>1918</v>
      </c>
      <c r="F812" t="s">
        <v>3652</v>
      </c>
    </row>
    <row r="813" spans="1:6" ht="15" customHeight="1" x14ac:dyDescent="0.3">
      <c r="A813" t="s">
        <v>711</v>
      </c>
      <c r="B813" s="4">
        <v>2005</v>
      </c>
      <c r="C813" s="4" t="s">
        <v>2876</v>
      </c>
      <c r="D813" s="4" t="str">
        <f t="shared" si="13"/>
        <v>2005</v>
      </c>
      <c r="E813" s="4" t="s">
        <v>494</v>
      </c>
      <c r="F813" s="14" t="s">
        <v>3457</v>
      </c>
    </row>
    <row r="814" spans="1:6" ht="15" customHeight="1" x14ac:dyDescent="0.3">
      <c r="A814" t="s">
        <v>712</v>
      </c>
      <c r="B814" s="4">
        <v>2007</v>
      </c>
      <c r="C814" s="4" t="s">
        <v>2877</v>
      </c>
      <c r="D814" s="4" t="str">
        <f t="shared" si="13"/>
        <v>2007</v>
      </c>
      <c r="E814" s="4" t="s">
        <v>392</v>
      </c>
      <c r="F814" s="14" t="s">
        <v>3016</v>
      </c>
    </row>
    <row r="815" spans="1:6" ht="15" customHeight="1" x14ac:dyDescent="0.3">
      <c r="A815" t="s">
        <v>3659</v>
      </c>
      <c r="B815" s="4">
        <v>2011</v>
      </c>
      <c r="C815" s="4" t="s">
        <v>3660</v>
      </c>
      <c r="D815" s="4" t="str">
        <f t="shared" si="13"/>
        <v>2011</v>
      </c>
      <c r="E815" s="4" t="s">
        <v>42</v>
      </c>
      <c r="F815" s="14" t="s">
        <v>3661</v>
      </c>
    </row>
    <row r="816" spans="1:6" ht="15" customHeight="1" x14ac:dyDescent="0.3">
      <c r="A816" t="s">
        <v>713</v>
      </c>
      <c r="B816" s="4">
        <v>2008</v>
      </c>
      <c r="C816" s="4" t="s">
        <v>2878</v>
      </c>
      <c r="D816" s="4" t="str">
        <f t="shared" si="13"/>
        <v>2008</v>
      </c>
      <c r="E816" s="4" t="s">
        <v>326</v>
      </c>
      <c r="F816" s="14" t="s">
        <v>3015</v>
      </c>
    </row>
    <row r="817" spans="1:6" ht="15" customHeight="1" x14ac:dyDescent="0.3">
      <c r="A817" t="s">
        <v>714</v>
      </c>
      <c r="B817" s="4">
        <v>2008</v>
      </c>
      <c r="C817" s="4" t="s">
        <v>2879</v>
      </c>
      <c r="D817" s="4" t="str">
        <f t="shared" si="13"/>
        <v>2008</v>
      </c>
      <c r="E817" s="4" t="s">
        <v>326</v>
      </c>
      <c r="F817" s="14" t="s">
        <v>715</v>
      </c>
    </row>
    <row r="818" spans="1:6" ht="15" customHeight="1" x14ac:dyDescent="0.3">
      <c r="A818" t="s">
        <v>716</v>
      </c>
      <c r="B818" s="4">
        <v>2005</v>
      </c>
      <c r="C818" s="4" t="s">
        <v>2880</v>
      </c>
      <c r="D818" s="4" t="str">
        <f t="shared" si="13"/>
        <v>2005</v>
      </c>
      <c r="E818" s="4" t="s">
        <v>388</v>
      </c>
      <c r="F818" s="14" t="s">
        <v>717</v>
      </c>
    </row>
    <row r="819" spans="1:6" ht="15" customHeight="1" x14ac:dyDescent="0.3">
      <c r="A819" t="s">
        <v>718</v>
      </c>
      <c r="B819" s="4">
        <v>1988</v>
      </c>
      <c r="C819" s="4" t="s">
        <v>2881</v>
      </c>
      <c r="D819" s="4" t="str">
        <f t="shared" si="13"/>
        <v>1988</v>
      </c>
      <c r="E819" s="4" t="s">
        <v>128</v>
      </c>
      <c r="F819" s="14" t="s">
        <v>3013</v>
      </c>
    </row>
    <row r="820" spans="1:6" ht="15" customHeight="1" x14ac:dyDescent="0.3">
      <c r="A820" t="s">
        <v>719</v>
      </c>
      <c r="B820" s="4">
        <v>1996</v>
      </c>
      <c r="C820" s="4" t="s">
        <v>2882</v>
      </c>
      <c r="D820" s="4" t="str">
        <f t="shared" si="13"/>
        <v>1996</v>
      </c>
      <c r="E820" s="4" t="s">
        <v>167</v>
      </c>
      <c r="F820" s="14" t="s">
        <v>3014</v>
      </c>
    </row>
    <row r="821" spans="1:6" ht="15" customHeight="1" x14ac:dyDescent="0.3">
      <c r="A821" t="s">
        <v>2082</v>
      </c>
      <c r="B821" s="4">
        <v>2016</v>
      </c>
      <c r="C821" s="4" t="s">
        <v>2883</v>
      </c>
      <c r="D821" s="4" t="str">
        <f t="shared" si="13"/>
        <v>2016</v>
      </c>
      <c r="E821" s="4" t="s">
        <v>2108</v>
      </c>
      <c r="F821" t="s">
        <v>3243</v>
      </c>
    </row>
    <row r="822" spans="1:6" ht="15" customHeight="1" x14ac:dyDescent="0.3">
      <c r="A822" t="s">
        <v>720</v>
      </c>
      <c r="B822" s="4">
        <v>2011</v>
      </c>
      <c r="C822" s="4" t="s">
        <v>2884</v>
      </c>
      <c r="D822" s="4" t="str">
        <f t="shared" si="13"/>
        <v>2011</v>
      </c>
      <c r="E822" s="4" t="s">
        <v>75</v>
      </c>
      <c r="F822" s="14" t="s">
        <v>3012</v>
      </c>
    </row>
    <row r="823" spans="1:6" ht="15" customHeight="1" x14ac:dyDescent="0.3">
      <c r="A823" t="s">
        <v>721</v>
      </c>
      <c r="B823" s="4">
        <v>2001</v>
      </c>
      <c r="C823" s="4" t="s">
        <v>2885</v>
      </c>
      <c r="D823" s="4" t="str">
        <f t="shared" si="13"/>
        <v>2001</v>
      </c>
      <c r="E823" s="4" t="s">
        <v>24</v>
      </c>
      <c r="F823" s="14" t="s">
        <v>3502</v>
      </c>
    </row>
    <row r="824" spans="1:6" ht="15" customHeight="1" x14ac:dyDescent="0.3">
      <c r="A824" t="s">
        <v>722</v>
      </c>
      <c r="B824" s="4">
        <v>2000</v>
      </c>
      <c r="C824" s="4" t="s">
        <v>2886</v>
      </c>
      <c r="D824" s="4" t="str">
        <f t="shared" si="13"/>
        <v>2000</v>
      </c>
      <c r="E824" s="4" t="s">
        <v>223</v>
      </c>
      <c r="F824" s="14" t="s">
        <v>3011</v>
      </c>
    </row>
    <row r="825" spans="1:6" ht="15" customHeight="1" x14ac:dyDescent="0.3">
      <c r="A825" t="s">
        <v>722</v>
      </c>
      <c r="B825" s="4">
        <v>2006</v>
      </c>
      <c r="C825" s="4" t="s">
        <v>2887</v>
      </c>
      <c r="D825" s="4" t="str">
        <f t="shared" si="13"/>
        <v>2006</v>
      </c>
      <c r="E825" s="4" t="s">
        <v>189</v>
      </c>
      <c r="F825" s="14" t="s">
        <v>723</v>
      </c>
    </row>
    <row r="826" spans="1:6" ht="15" customHeight="1" x14ac:dyDescent="0.3">
      <c r="A826" t="s">
        <v>724</v>
      </c>
      <c r="B826" s="4" t="s">
        <v>83</v>
      </c>
      <c r="C826" s="4" t="s">
        <v>2889</v>
      </c>
      <c r="D826" s="4" t="str">
        <f t="shared" si="13"/>
        <v>2007</v>
      </c>
      <c r="E826" s="4" t="s">
        <v>392</v>
      </c>
      <c r="F826" s="14" t="s">
        <v>3009</v>
      </c>
    </row>
    <row r="827" spans="1:6" ht="15" customHeight="1" x14ac:dyDescent="0.3">
      <c r="A827" t="s">
        <v>724</v>
      </c>
      <c r="B827" s="4" t="s">
        <v>86</v>
      </c>
      <c r="C827" s="4" t="s">
        <v>2890</v>
      </c>
      <c r="D827" s="4" t="str">
        <f t="shared" si="13"/>
        <v>2007</v>
      </c>
      <c r="E827" s="4" t="s">
        <v>238</v>
      </c>
      <c r="F827" s="14" t="s">
        <v>3008</v>
      </c>
    </row>
    <row r="828" spans="1:6" ht="15" customHeight="1" x14ac:dyDescent="0.3">
      <c r="A828" t="s">
        <v>724</v>
      </c>
      <c r="B828" s="4" t="s">
        <v>293</v>
      </c>
      <c r="C828" s="4" t="s">
        <v>2891</v>
      </c>
      <c r="D828" s="4" t="str">
        <f t="shared" si="13"/>
        <v>2007</v>
      </c>
      <c r="E828" s="4" t="s">
        <v>84</v>
      </c>
      <c r="F828" s="14" t="s">
        <v>725</v>
      </c>
    </row>
    <row r="829" spans="1:6" ht="15" customHeight="1" x14ac:dyDescent="0.3">
      <c r="A829" t="s">
        <v>724</v>
      </c>
      <c r="B829" s="4">
        <v>2008</v>
      </c>
      <c r="C829" s="4" t="s">
        <v>2888</v>
      </c>
      <c r="D829" s="4" t="str">
        <f t="shared" si="13"/>
        <v>2008</v>
      </c>
      <c r="E829" s="4" t="s">
        <v>111</v>
      </c>
      <c r="F829" s="14" t="s">
        <v>3010</v>
      </c>
    </row>
    <row r="830" spans="1:6" ht="15" customHeight="1" x14ac:dyDescent="0.3">
      <c r="A830" t="s">
        <v>726</v>
      </c>
      <c r="B830" s="4">
        <v>2003</v>
      </c>
      <c r="C830" s="4" t="s">
        <v>2892</v>
      </c>
      <c r="D830" s="4" t="str">
        <f t="shared" si="13"/>
        <v>2003</v>
      </c>
      <c r="E830" s="4" t="s">
        <v>57</v>
      </c>
      <c r="F830" s="14" t="s">
        <v>3007</v>
      </c>
    </row>
    <row r="831" spans="1:6" ht="15" customHeight="1" x14ac:dyDescent="0.3">
      <c r="A831" t="s">
        <v>2052</v>
      </c>
      <c r="B831" s="4">
        <v>2013</v>
      </c>
      <c r="C831" s="4" t="s">
        <v>2893</v>
      </c>
      <c r="D831" s="4" t="str">
        <f t="shared" si="13"/>
        <v>2013</v>
      </c>
      <c r="E831" s="4" t="s">
        <v>2113</v>
      </c>
      <c r="F831" t="s">
        <v>3201</v>
      </c>
    </row>
    <row r="832" spans="1:6" x14ac:dyDescent="0.3">
      <c r="A832" t="s">
        <v>727</v>
      </c>
      <c r="B832" s="4">
        <v>2010</v>
      </c>
      <c r="C832" s="4" t="s">
        <v>2894</v>
      </c>
      <c r="D832" s="4" t="str">
        <f t="shared" si="13"/>
        <v>2010</v>
      </c>
      <c r="E832" s="4" t="s">
        <v>115</v>
      </c>
      <c r="F832" s="14" t="s">
        <v>3501</v>
      </c>
    </row>
    <row r="833" spans="1:6" x14ac:dyDescent="0.3">
      <c r="A833" t="s">
        <v>2051</v>
      </c>
      <c r="B833" s="4">
        <v>2013</v>
      </c>
      <c r="C833" s="4" t="s">
        <v>2895</v>
      </c>
      <c r="D833" s="4" t="str">
        <f t="shared" si="13"/>
        <v>2013</v>
      </c>
      <c r="E833" s="4" t="s">
        <v>2113</v>
      </c>
      <c r="F833" t="s">
        <v>3202</v>
      </c>
    </row>
    <row r="834" spans="1:6" x14ac:dyDescent="0.3">
      <c r="A834" t="s">
        <v>728</v>
      </c>
      <c r="B834" s="4">
        <v>2001</v>
      </c>
      <c r="C834" s="4" t="s">
        <v>2896</v>
      </c>
      <c r="D834" s="4" t="str">
        <f t="shared" si="13"/>
        <v>2001</v>
      </c>
      <c r="E834" s="4" t="s">
        <v>27</v>
      </c>
      <c r="F834" s="14" t="s">
        <v>3006</v>
      </c>
    </row>
    <row r="835" spans="1:6" ht="15" customHeight="1" x14ac:dyDescent="0.3">
      <c r="A835" t="s">
        <v>2098</v>
      </c>
      <c r="B835" s="4">
        <v>2019</v>
      </c>
      <c r="C835" s="4" t="s">
        <v>2897</v>
      </c>
      <c r="D835" s="4" t="str">
        <f t="shared" ref="D835:D857" si="14">LEFT(B835,4)</f>
        <v>2019</v>
      </c>
      <c r="E835" s="4" t="s">
        <v>2110</v>
      </c>
      <c r="F835" t="s">
        <v>3500</v>
      </c>
    </row>
    <row r="836" spans="1:6" x14ac:dyDescent="0.3">
      <c r="A836" t="s">
        <v>2028</v>
      </c>
      <c r="B836" s="4">
        <v>2012</v>
      </c>
      <c r="C836" s="4" t="s">
        <v>2898</v>
      </c>
      <c r="D836" s="4" t="str">
        <f t="shared" si="14"/>
        <v>2012</v>
      </c>
      <c r="E836" s="4" t="s">
        <v>2112</v>
      </c>
      <c r="F836" t="s">
        <v>3188</v>
      </c>
    </row>
    <row r="837" spans="1:6" x14ac:dyDescent="0.3">
      <c r="A837" t="s">
        <v>729</v>
      </c>
      <c r="B837" s="4">
        <v>1994</v>
      </c>
      <c r="C837" s="4" t="s">
        <v>2899</v>
      </c>
      <c r="D837" s="4" t="str">
        <f t="shared" si="14"/>
        <v>1994</v>
      </c>
      <c r="E837" s="4" t="s">
        <v>372</v>
      </c>
      <c r="F837" s="14" t="s">
        <v>3002</v>
      </c>
    </row>
    <row r="838" spans="1:6" x14ac:dyDescent="0.3">
      <c r="A838" t="s">
        <v>729</v>
      </c>
      <c r="B838" s="4" t="s">
        <v>201</v>
      </c>
      <c r="C838" s="4" t="s">
        <v>2901</v>
      </c>
      <c r="D838" s="4" t="str">
        <f t="shared" si="14"/>
        <v>1995</v>
      </c>
      <c r="E838" s="4" t="s">
        <v>252</v>
      </c>
      <c r="F838" s="14" t="s">
        <v>3004</v>
      </c>
    </row>
    <row r="839" spans="1:6" x14ac:dyDescent="0.3">
      <c r="A839" t="s">
        <v>729</v>
      </c>
      <c r="B839" s="4" t="s">
        <v>203</v>
      </c>
      <c r="C839" s="4" t="s">
        <v>2902</v>
      </c>
      <c r="D839" s="4" t="str">
        <f t="shared" si="14"/>
        <v>1995</v>
      </c>
      <c r="E839" s="4" t="s">
        <v>202</v>
      </c>
      <c r="F839" s="14" t="s">
        <v>3005</v>
      </c>
    </row>
    <row r="840" spans="1:6" x14ac:dyDescent="0.3">
      <c r="A840" t="s">
        <v>729</v>
      </c>
      <c r="B840" s="4">
        <v>1997</v>
      </c>
      <c r="C840" s="4" t="s">
        <v>2900</v>
      </c>
      <c r="D840" s="4" t="str">
        <f t="shared" si="14"/>
        <v>1997</v>
      </c>
      <c r="E840" s="4" t="s">
        <v>162</v>
      </c>
      <c r="F840" s="14" t="s">
        <v>3003</v>
      </c>
    </row>
    <row r="841" spans="1:6" x14ac:dyDescent="0.3">
      <c r="A841" t="s">
        <v>730</v>
      </c>
      <c r="B841" s="4">
        <v>2003</v>
      </c>
      <c r="C841" s="4" t="s">
        <v>2903</v>
      </c>
      <c r="D841" s="4" t="str">
        <f t="shared" si="14"/>
        <v>2003</v>
      </c>
      <c r="E841" s="4" t="s">
        <v>57</v>
      </c>
      <c r="F841" s="14" t="s">
        <v>3001</v>
      </c>
    </row>
    <row r="842" spans="1:6" x14ac:dyDescent="0.3">
      <c r="A842" t="s">
        <v>731</v>
      </c>
      <c r="B842" s="4">
        <v>1987</v>
      </c>
      <c r="C842" s="4" t="s">
        <v>2904</v>
      </c>
      <c r="D842" s="4" t="str">
        <f t="shared" si="14"/>
        <v>1987</v>
      </c>
      <c r="E842" s="4" t="s">
        <v>193</v>
      </c>
      <c r="F842" s="14" t="s">
        <v>3499</v>
      </c>
    </row>
    <row r="843" spans="1:6" x14ac:dyDescent="0.3">
      <c r="A843" t="s">
        <v>2030</v>
      </c>
      <c r="B843" s="4">
        <v>2012</v>
      </c>
      <c r="C843" s="4" t="s">
        <v>2905</v>
      </c>
      <c r="D843" s="4" t="str">
        <f t="shared" si="14"/>
        <v>2012</v>
      </c>
      <c r="E843" s="4" t="s">
        <v>2112</v>
      </c>
      <c r="F843" t="s">
        <v>3498</v>
      </c>
    </row>
    <row r="844" spans="1:6" x14ac:dyDescent="0.3">
      <c r="A844" t="s">
        <v>732</v>
      </c>
      <c r="B844" s="4">
        <v>1989</v>
      </c>
      <c r="C844" s="4" t="s">
        <v>2906</v>
      </c>
      <c r="D844" s="4" t="str">
        <f t="shared" si="14"/>
        <v>1989</v>
      </c>
      <c r="E844" s="4" t="s">
        <v>69</v>
      </c>
      <c r="F844" s="14" t="s">
        <v>733</v>
      </c>
    </row>
    <row r="845" spans="1:6" x14ac:dyDescent="0.3">
      <c r="A845" t="s">
        <v>734</v>
      </c>
      <c r="B845" s="4">
        <v>1991</v>
      </c>
      <c r="C845" s="4" t="s">
        <v>2907</v>
      </c>
      <c r="D845" s="4" t="str">
        <f t="shared" si="14"/>
        <v>1991</v>
      </c>
      <c r="E845" s="4" t="s">
        <v>77</v>
      </c>
      <c r="F845" s="14" t="s">
        <v>3224</v>
      </c>
    </row>
    <row r="846" spans="1:6" x14ac:dyDescent="0.3">
      <c r="A846" t="s">
        <v>734</v>
      </c>
      <c r="B846" s="4">
        <v>1993</v>
      </c>
      <c r="C846" s="4" t="s">
        <v>2908</v>
      </c>
      <c r="D846" s="4" t="str">
        <f t="shared" si="14"/>
        <v>1993</v>
      </c>
      <c r="E846" s="4" t="s">
        <v>266</v>
      </c>
      <c r="F846" s="14" t="s">
        <v>735</v>
      </c>
    </row>
    <row r="847" spans="1:6" x14ac:dyDescent="0.3">
      <c r="A847" t="s">
        <v>736</v>
      </c>
      <c r="B847" s="4">
        <v>1992</v>
      </c>
      <c r="C847" s="4" t="s">
        <v>2909</v>
      </c>
      <c r="D847" s="4" t="str">
        <f t="shared" si="14"/>
        <v>1992</v>
      </c>
      <c r="E847" s="4" t="s">
        <v>371</v>
      </c>
      <c r="F847" s="14" t="s">
        <v>2998</v>
      </c>
    </row>
    <row r="848" spans="1:6" x14ac:dyDescent="0.3">
      <c r="A848" t="s">
        <v>736</v>
      </c>
      <c r="B848" s="4">
        <v>1993</v>
      </c>
      <c r="C848" s="4" t="s">
        <v>2910</v>
      </c>
      <c r="D848" s="4" t="str">
        <f t="shared" si="14"/>
        <v>1993</v>
      </c>
      <c r="E848" s="4" t="s">
        <v>267</v>
      </c>
      <c r="F848" s="14" t="s">
        <v>737</v>
      </c>
    </row>
    <row r="849" spans="1:6" x14ac:dyDescent="0.3">
      <c r="A849" t="s">
        <v>736</v>
      </c>
      <c r="B849" s="4">
        <v>1996</v>
      </c>
      <c r="C849" s="4" t="s">
        <v>2911</v>
      </c>
      <c r="D849" s="4" t="str">
        <f t="shared" si="14"/>
        <v>1996</v>
      </c>
      <c r="E849" s="4" t="s">
        <v>167</v>
      </c>
      <c r="F849" s="14" t="s">
        <v>2999</v>
      </c>
    </row>
    <row r="850" spans="1:6" x14ac:dyDescent="0.3">
      <c r="A850" t="s">
        <v>738</v>
      </c>
      <c r="B850" s="4">
        <v>1996</v>
      </c>
      <c r="C850" s="4" t="s">
        <v>2912</v>
      </c>
      <c r="D850" s="4" t="str">
        <f t="shared" si="14"/>
        <v>1996</v>
      </c>
      <c r="E850" s="4" t="s">
        <v>61</v>
      </c>
      <c r="F850" s="14" t="s">
        <v>3000</v>
      </c>
    </row>
    <row r="851" spans="1:6" x14ac:dyDescent="0.3">
      <c r="A851" t="s">
        <v>739</v>
      </c>
      <c r="B851" s="4">
        <v>2006</v>
      </c>
      <c r="C851" s="4" t="s">
        <v>2913</v>
      </c>
      <c r="D851" s="4" t="str">
        <f t="shared" si="14"/>
        <v>2006</v>
      </c>
      <c r="E851" s="4" t="s">
        <v>189</v>
      </c>
      <c r="F851" s="14" t="s">
        <v>740</v>
      </c>
    </row>
    <row r="852" spans="1:6" x14ac:dyDescent="0.3">
      <c r="A852" t="s">
        <v>739</v>
      </c>
      <c r="B852" s="4">
        <v>2007</v>
      </c>
      <c r="C852" s="4" t="s">
        <v>2914</v>
      </c>
      <c r="D852" s="4" t="str">
        <f t="shared" si="14"/>
        <v>2007</v>
      </c>
      <c r="E852" s="4" t="s">
        <v>84</v>
      </c>
      <c r="F852" s="14" t="s">
        <v>741</v>
      </c>
    </row>
    <row r="853" spans="1:6" x14ac:dyDescent="0.3">
      <c r="A853" t="s">
        <v>742</v>
      </c>
      <c r="B853" s="4">
        <v>1994</v>
      </c>
      <c r="C853" s="4" t="s">
        <v>2915</v>
      </c>
      <c r="D853" s="4" t="str">
        <f t="shared" si="14"/>
        <v>1994</v>
      </c>
      <c r="E853" s="4" t="s">
        <v>270</v>
      </c>
      <c r="F853" s="14" t="s">
        <v>743</v>
      </c>
    </row>
    <row r="854" spans="1:6" x14ac:dyDescent="0.3">
      <c r="A854" t="s">
        <v>742</v>
      </c>
      <c r="B854" s="4">
        <v>1997</v>
      </c>
      <c r="C854" s="4" t="s">
        <v>2916</v>
      </c>
      <c r="D854" s="4" t="str">
        <f t="shared" si="14"/>
        <v>1997</v>
      </c>
      <c r="E854" s="4" t="s">
        <v>270</v>
      </c>
      <c r="F854" s="14" t="s">
        <v>744</v>
      </c>
    </row>
    <row r="855" spans="1:6" x14ac:dyDescent="0.3">
      <c r="A855" t="s">
        <v>745</v>
      </c>
      <c r="B855" s="4">
        <v>1999</v>
      </c>
      <c r="C855" s="4" t="s">
        <v>2917</v>
      </c>
      <c r="D855" s="4" t="str">
        <f t="shared" si="14"/>
        <v>1999</v>
      </c>
      <c r="E855" s="4" t="s">
        <v>16</v>
      </c>
      <c r="F855" s="14" t="s">
        <v>746</v>
      </c>
    </row>
    <row r="856" spans="1:6" x14ac:dyDescent="0.3">
      <c r="A856" t="s">
        <v>747</v>
      </c>
      <c r="B856" s="4">
        <v>2001</v>
      </c>
      <c r="C856" s="4" t="s">
        <v>2918</v>
      </c>
      <c r="D856" s="4" t="str">
        <f t="shared" si="14"/>
        <v>2001</v>
      </c>
      <c r="E856" s="4" t="s">
        <v>27</v>
      </c>
      <c r="F856" s="14" t="s">
        <v>3497</v>
      </c>
    </row>
    <row r="857" spans="1:6" x14ac:dyDescent="0.3">
      <c r="A857" s="7" t="s">
        <v>1646</v>
      </c>
      <c r="B857" s="4">
        <v>2016</v>
      </c>
      <c r="C857" s="4" t="s">
        <v>1998</v>
      </c>
      <c r="D857" s="4" t="str">
        <f t="shared" si="14"/>
        <v>2016</v>
      </c>
      <c r="E857" s="4" t="s">
        <v>2108</v>
      </c>
      <c r="F857" t="s">
        <v>3644</v>
      </c>
    </row>
    <row r="858" spans="1:6" x14ac:dyDescent="0.3">
      <c r="D858" s="4" t="str">
        <f t="shared" ref="D858:D859" si="15">LEFT(B858,4)</f>
        <v/>
      </c>
    </row>
    <row r="859" spans="1:6" x14ac:dyDescent="0.3">
      <c r="D859" s="4" t="str">
        <f t="shared" si="15"/>
        <v/>
      </c>
    </row>
  </sheetData>
  <sortState xmlns:xlrd2="http://schemas.microsoft.com/office/spreadsheetml/2017/richdata2" ref="A4:F856">
    <sortCondition ref="A4:A856"/>
    <sortCondition ref="D4:D856"/>
    <sortCondition ref="B4:B856"/>
  </sortState>
  <phoneticPr fontId="6"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10"/>
  <dimension ref="A1:K839"/>
  <sheetViews>
    <sheetView zoomScale="70" zoomScaleNormal="70" workbookViewId="0"/>
  </sheetViews>
  <sheetFormatPr baseColWidth="10" defaultColWidth="11.44140625" defaultRowHeight="14.4" x14ac:dyDescent="0.3"/>
  <cols>
    <col min="1" max="1" width="70.33203125" style="4" customWidth="1"/>
    <col min="2" max="2" width="11" style="22" customWidth="1"/>
    <col min="3" max="3" width="66.109375" customWidth="1"/>
    <col min="4" max="4" width="226.88671875" style="20" customWidth="1"/>
  </cols>
  <sheetData>
    <row r="1" spans="1:4" x14ac:dyDescent="0.3">
      <c r="A1" s="6" t="s">
        <v>2</v>
      </c>
      <c r="B1" s="21" t="s">
        <v>1</v>
      </c>
      <c r="C1" s="5" t="s">
        <v>0</v>
      </c>
      <c r="D1" s="5" t="s">
        <v>2919</v>
      </c>
    </row>
    <row r="2" spans="1:4" x14ac:dyDescent="0.3">
      <c r="A2" s="4" t="str">
        <f>AUTEURS!E21</f>
        <v>No 1/2</v>
      </c>
      <c r="B2" s="4" t="str">
        <f>AUTEURS!D21</f>
        <v>1985</v>
      </c>
      <c r="C2" s="4" t="str">
        <f>AUTEURS!A21</f>
        <v>ANCELIN A.</v>
      </c>
      <c r="D2" s="19" t="str">
        <f>AUTEURS!F21</f>
        <v>ANCELIN A., 1985. Calopteryx virgo meridionalis ? Appel de collaboration. Martinia, No 1/2 : 24-25.</v>
      </c>
    </row>
    <row r="3" spans="1:4" x14ac:dyDescent="0.3">
      <c r="A3" s="4" t="str">
        <f>AUTEURS!E198</f>
        <v>No 1/2</v>
      </c>
      <c r="B3" s="4" t="str">
        <f>AUTEURS!D198</f>
        <v>1985</v>
      </c>
      <c r="C3" s="4" t="str">
        <f>AUTEURS!A198</f>
        <v>DOMMANGET J.-L.</v>
      </c>
      <c r="D3" s="19" t="str">
        <f>AUTEURS!F198</f>
        <v>DOMMANGET J.-L., 1985. Inventaire des Odonates de France (programme INVOD). Martinia, No 1/2 : 5-22.</v>
      </c>
    </row>
    <row r="4" spans="1:4" x14ac:dyDescent="0.3">
      <c r="A4" s="4" t="str">
        <f>AUTEURS!E312</f>
        <v>No 1/2</v>
      </c>
      <c r="B4" s="4" t="str">
        <f>AUTEURS!D312</f>
        <v>1985</v>
      </c>
      <c r="C4" s="4" t="str">
        <f>AUTEURS!A312</f>
        <v>FRANCEZ A.-J.</v>
      </c>
      <c r="D4" s="19" t="str">
        <f>AUTEURS!F312</f>
        <v>FRANCEZ A.-J., 1985. Inventaire national (programme INVOD) et Secrétariat de la Faune et de la Flore : atlas « Odonates du Massif Central ». Martinia, No 1/2 : 23.</v>
      </c>
    </row>
    <row r="5" spans="1:4" x14ac:dyDescent="0.3">
      <c r="A5" s="4" t="str">
        <f>AUTEURS!E548</f>
        <v>No 1/2</v>
      </c>
      <c r="B5" s="4" t="str">
        <f>AUTEURS!D548</f>
        <v>1985</v>
      </c>
      <c r="C5" s="4" t="str">
        <f>AUTEURS!A548</f>
        <v>LEGRAND J.</v>
      </c>
      <c r="D5" s="19" t="str">
        <f>AUTEURS!F548</f>
        <v>LEGRAND J., 1985. Le 8ème Symposium d'Odonatologie à Paris, 18-25 Août 1985. Martinia, No 1/2 : 2-3.</v>
      </c>
    </row>
    <row r="6" spans="1:4" x14ac:dyDescent="0.3">
      <c r="A6" s="4" t="str">
        <f>AUTEURS!E592</f>
        <v>No 1/2</v>
      </c>
      <c r="B6" s="4" t="str">
        <f>AUTEURS!D592</f>
        <v>1985</v>
      </c>
      <c r="C6" s="4" t="str">
        <f>AUTEURS!A592</f>
        <v>MACHET P.</v>
      </c>
      <c r="D6" s="19" t="str">
        <f>AUTEURS!F592</f>
        <v>MACHET P., 1985. Nouvelles philatéliques. Martinia, No 1/2 : 30-31.</v>
      </c>
    </row>
    <row r="7" spans="1:4" x14ac:dyDescent="0.3">
      <c r="A7" s="4" t="str">
        <f>AUTEURS!E3</f>
        <v>No 3</v>
      </c>
      <c r="B7" s="4" t="str">
        <f>AUTEURS!D3</f>
        <v>1986</v>
      </c>
      <c r="C7" s="4" t="str">
        <f>AUTEURS!A3</f>
        <v>AGUILAR J. d'</v>
      </c>
      <c r="D7" s="19" t="str">
        <f>AUTEURS!F3</f>
        <v>AGUILAR J. d', 1986. L'emblème du 16ème Congrès International d'Entomologie de Kyoto en 1980. Martinia, No 3 : 12-13.</v>
      </c>
    </row>
    <row r="8" spans="1:4" x14ac:dyDescent="0.3">
      <c r="A8" s="4" t="str">
        <f>AUTEURS!E130</f>
        <v>No 3</v>
      </c>
      <c r="B8" s="4" t="str">
        <f>AUTEURS!D130</f>
        <v>1986</v>
      </c>
      <c r="C8" s="4" t="str">
        <f>AUTEURS!A130</f>
        <v>COPPA G.</v>
      </c>
      <c r="D8" s="19" t="str">
        <f>AUTEURS!F130</f>
        <v>COPPA G., 1986. Inventaire et protection des Odonates des Ardennes. Martinia, No 3 : 3-5.</v>
      </c>
    </row>
    <row r="9" spans="1:4" x14ac:dyDescent="0.3">
      <c r="A9" s="4" t="str">
        <f>AUTEURS!E549</f>
        <v>No 3</v>
      </c>
      <c r="B9" s="4" t="str">
        <f>AUTEURS!D549</f>
        <v>1986</v>
      </c>
      <c r="C9" s="4" t="str">
        <f>AUTEURS!A549</f>
        <v>LEGRAND J.</v>
      </c>
      <c r="D9" s="19" t="str">
        <f>AUTEURS!F549</f>
        <v>LEGRAND J., 1986. La Societas Internationalis Odonatologica (S.I.O.). Martinia, No 3 : 14-16.</v>
      </c>
    </row>
    <row r="10" spans="1:4" x14ac:dyDescent="0.3">
      <c r="A10" s="4" t="str">
        <f>AUTEURS!E560</f>
        <v>No 3</v>
      </c>
      <c r="B10" s="4" t="str">
        <f>AUTEURS!D560</f>
        <v>1986</v>
      </c>
      <c r="C10" s="4" t="str">
        <f>AUTEURS!A560</f>
        <v>LETT J.-M.</v>
      </c>
      <c r="D10" s="19" t="str">
        <f>AUTEURS!F560</f>
        <v>LETT J.-M., 1986. Quatre nouvelles espèces d'Odonates pour la Sologne et ses environs. Martinia, No 3 : 6-7.</v>
      </c>
    </row>
    <row r="11" spans="1:4" x14ac:dyDescent="0.3">
      <c r="A11" s="4" t="str">
        <f>AUTEURS!E718</f>
        <v>No 3</v>
      </c>
      <c r="B11" s="4" t="str">
        <f>AUTEURS!D718</f>
        <v>1986</v>
      </c>
      <c r="C11" s="4" t="str">
        <f>AUTEURS!A718</f>
        <v>PAPAZIAN M.</v>
      </c>
      <c r="D11" s="19" t="str">
        <f>AUTEURS!F718</f>
        <v>PAPAZIAN M., 1986a. Alimentation et cannibalisme chez les Odonates adultes. Martinia, No 3 : 8-10.</v>
      </c>
    </row>
    <row r="12" spans="1:4" x14ac:dyDescent="0.3">
      <c r="A12" s="4" t="str">
        <f>AUTEURS!E719</f>
        <v>No 3</v>
      </c>
      <c r="B12" s="4" t="str">
        <f>AUTEURS!D719</f>
        <v>1986</v>
      </c>
      <c r="C12" s="4" t="str">
        <f>AUTEURS!A719</f>
        <v>PAPAZIAN M.</v>
      </c>
      <c r="D12" s="19" t="str">
        <f>AUTEURS!F719</f>
        <v>PAPAZIAN M., 1986b. Nouvelles observations sur la population de Sympetrum pedemontanum (Allioni,1766) (Libellulidae) dans les Bouches-du-Rhône et le Vaucluse. Martinia, No 3 : 10-11.</v>
      </c>
    </row>
    <row r="13" spans="1:4" x14ac:dyDescent="0.3">
      <c r="A13" s="4" t="str">
        <f>AUTEURS!E320</f>
        <v>No 4</v>
      </c>
      <c r="B13" s="4" t="str">
        <f>AUTEURS!D320</f>
        <v>1986</v>
      </c>
      <c r="C13" s="4" t="str">
        <f>AUTEURS!A320</f>
        <v>GENÈVE M.-P.</v>
      </c>
      <c r="D13" s="19" t="str">
        <f>AUTEURS!F320</f>
        <v>GENÈVE M.-P., 1986. La Libellule. Martinia, No 4 : 2.</v>
      </c>
    </row>
    <row r="14" spans="1:4" x14ac:dyDescent="0.3">
      <c r="A14" s="4" t="str">
        <f>AUTEURS!E550</f>
        <v>No 4</v>
      </c>
      <c r="B14" s="4" t="str">
        <f>AUTEURS!D550</f>
        <v>1986</v>
      </c>
      <c r="C14" s="4" t="str">
        <f>AUTEURS!A550</f>
        <v>LEGRAND J., MACHET P.</v>
      </c>
      <c r="D14" s="19" t="str">
        <f>AUTEURS!F550</f>
        <v>LEGRAND J., MACHET P., 1986. Quelques éléments utiles à l'identification de Coenagrion ornatum (Selys,1850). Martinia, No 4 : 3-7.</v>
      </c>
    </row>
    <row r="15" spans="1:4" x14ac:dyDescent="0.3">
      <c r="A15" s="4" t="str">
        <f>AUTEURS!E593</f>
        <v>No 4</v>
      </c>
      <c r="B15" s="4" t="str">
        <f>AUTEURS!D593</f>
        <v>1986</v>
      </c>
      <c r="C15" s="4" t="str">
        <f>AUTEURS!A593</f>
        <v>MACHET P.</v>
      </c>
      <c r="D15" s="19" t="str">
        <f>AUTEURS!F593</f>
        <v>MACHET P., 1986. Nouvelles philatéliques. Martinia, No 4 : 27-28.</v>
      </c>
    </row>
    <row r="16" spans="1:4" x14ac:dyDescent="0.3">
      <c r="A16" s="4" t="str">
        <f>AUTEURS!E616</f>
        <v>No 4</v>
      </c>
      <c r="B16" s="4" t="str">
        <f>AUTEURS!D616</f>
        <v>1986</v>
      </c>
      <c r="C16" s="4" t="str">
        <f>AUTEURS!A616</f>
        <v>MACHET P., LEGRAND J.</v>
      </c>
      <c r="D16" s="19" t="str">
        <f>AUTEURS!F616</f>
        <v>MACHET P., LEGRAND J., 1986. A propos de la présence en France de Coenagrion ornatum (Selys,1850). Martinia, No 4 : 9-14.</v>
      </c>
    </row>
    <row r="17" spans="1:4" x14ac:dyDescent="0.3">
      <c r="A17" s="4" t="str">
        <f>AUTEURS!E626</f>
        <v>No 4</v>
      </c>
      <c r="B17" s="4" t="str">
        <f>AUTEURS!D626</f>
        <v>1986</v>
      </c>
      <c r="C17" s="4" t="str">
        <f>AUTEURS!A626</f>
        <v>MANACH J., MANACH A.</v>
      </c>
      <c r="D17" s="19" t="str">
        <f>AUTEURS!F626</f>
        <v>MANACH J., MANACH A., 1986. Odonates du Finistère. Martinia, No 4 : 19-23.</v>
      </c>
    </row>
    <row r="18" spans="1:4" x14ac:dyDescent="0.3">
      <c r="A18" s="4" t="str">
        <f>AUTEURS!E720</f>
        <v>No 4</v>
      </c>
      <c r="B18" s="4" t="str">
        <f>AUTEURS!D720</f>
        <v>1986</v>
      </c>
      <c r="C18" s="4" t="str">
        <f>AUTEURS!A720</f>
        <v>PAPAZIAN M.</v>
      </c>
      <c r="D18" s="19" t="str">
        <f>AUTEURS!F720</f>
        <v>PAPAZIAN M., 1986c. Introduction à l'étude des Libellules fossiles. Martinia, No 4 : 15-18.</v>
      </c>
    </row>
    <row r="19" spans="1:4" x14ac:dyDescent="0.3">
      <c r="A19" s="4" t="str">
        <f>AUTEURS!E800</f>
        <v>No 4</v>
      </c>
      <c r="B19" s="4" t="str">
        <f>AUTEURS!D800</f>
        <v>1986</v>
      </c>
      <c r="C19" s="4" t="str">
        <f>AUTEURS!A800</f>
        <v>STALLIN P.</v>
      </c>
      <c r="D19" s="19" t="str">
        <f>AUTEURS!F800</f>
        <v>STALLIN P., 1986a. Coenagrion scitulum dans le Calvados. Martinia, No 4 : 8.</v>
      </c>
    </row>
    <row r="20" spans="1:4" x14ac:dyDescent="0.3">
      <c r="A20" s="4" t="str">
        <f>AUTEURS!E801</f>
        <v>No 4</v>
      </c>
      <c r="B20" s="4" t="str">
        <f>AUTEURS!D801</f>
        <v>1986</v>
      </c>
      <c r="C20" s="4" t="str">
        <f>AUTEURS!A801</f>
        <v>STALLIN P.</v>
      </c>
      <c r="D20" s="19" t="str">
        <f>AUTEURS!F801</f>
        <v>STALLIN P., 1986b. Migration d'Odonates dans le Parc naturel régional de Brière. Martinia, No 4 : 14.</v>
      </c>
    </row>
    <row r="21" spans="1:4" x14ac:dyDescent="0.3">
      <c r="A21" s="4" t="str">
        <f>AUTEURS!E80</f>
        <v>No 5</v>
      </c>
      <c r="B21" s="4" t="str">
        <f>AUTEURS!D80</f>
        <v>1987</v>
      </c>
      <c r="C21" s="4" t="str">
        <f>AUTEURS!A80</f>
        <v>BOUDOT J.-P., JACQUEMIN G.</v>
      </c>
      <c r="D21" s="19" t="str">
        <f>AUTEURS!F80</f>
        <v>BOUDOT J.-P., JACQUEMIN G., 1987. Note sur l'identification de Onychogomphus forcipatus unguiculatus (Vander Linden) en France (Anisoptères : Gomphidae). Martinia, No 5 : 21-25.</v>
      </c>
    </row>
    <row r="22" spans="1:4" x14ac:dyDescent="0.3">
      <c r="A22" s="4" t="str">
        <f>AUTEURS!E119</f>
        <v>No 5</v>
      </c>
      <c r="B22" s="4" t="str">
        <f>AUTEURS!D119</f>
        <v>1987</v>
      </c>
      <c r="C22" s="4" t="str">
        <f>AUTEURS!A119</f>
        <v>CLOUPEAU R., LEVASSEUR M., BOUDIER F.</v>
      </c>
      <c r="D22" s="19" t="str">
        <f>AUTEURS!F119</f>
        <v>CLOUPEAU R., LEVASSEUR M., BOUDIER F., 1987. Clé pour l'identification des exuvies des espèces Ouest- européennes du genre Gomphus Leach, 1815 (Anisoptères : Gomphidae). Martinia, No 5 : 3-12.</v>
      </c>
    </row>
    <row r="23" spans="1:4" x14ac:dyDescent="0.3">
      <c r="A23" s="4" t="str">
        <f>AUTEURS!E158</f>
        <v>No 5</v>
      </c>
      <c r="B23" s="4" t="str">
        <f>AUTEURS!D158</f>
        <v>1987</v>
      </c>
      <c r="C23" s="4" t="str">
        <f>AUTEURS!A158</f>
        <v>COUTANCEAU J.-P., ROBERT J.-C.</v>
      </c>
      <c r="D23" s="19" t="str">
        <f>AUTEURS!F158</f>
        <v>COUTANCEAU J.-P., ROBERT J.-C., 1987. Nouvelles captures de Cercion lindenii Selys en Picardie. Martinia, No 5 : 2.</v>
      </c>
    </row>
    <row r="24" spans="1:4" x14ac:dyDescent="0.3">
      <c r="A24" s="4" t="str">
        <f>AUTEURS!E415</f>
        <v>No 5</v>
      </c>
      <c r="B24" s="4" t="str">
        <f>AUTEURS!D415</f>
        <v>1987</v>
      </c>
      <c r="C24" s="4" t="str">
        <f>AUTEURS!A415</f>
        <v>HEIDEMANN H.</v>
      </c>
      <c r="D24" s="19" t="str">
        <f>AUTEURS!F415</f>
        <v>HEIDEMANN H., 1987. Attroupement de libellules en Camargue. Martinia, No 5 : 19-20.</v>
      </c>
    </row>
    <row r="25" spans="1:4" x14ac:dyDescent="0.3">
      <c r="A25" s="4" t="str">
        <f>AUTEURS!E584</f>
        <v>No 5</v>
      </c>
      <c r="B25" s="4" t="str">
        <f>AUTEURS!D584</f>
        <v>1987</v>
      </c>
      <c r="C25" s="4" t="str">
        <f>AUTEURS!A584</f>
        <v>LOOSE D., DELIRY C.</v>
      </c>
      <c r="D25" s="19" t="str">
        <f>AUTEURS!F584</f>
        <v>LOOSE D., DELIRY C., 1987. Les libellules dans les Alpes du Nord. Martinia, No 5 : 26-27.</v>
      </c>
    </row>
    <row r="26" spans="1:4" x14ac:dyDescent="0.3">
      <c r="A26" s="4" t="str">
        <f>AUTEURS!E594</f>
        <v>No 5</v>
      </c>
      <c r="B26" s="4" t="str">
        <f>AUTEURS!D594</f>
        <v>1987</v>
      </c>
      <c r="C26" s="4" t="str">
        <f>AUTEURS!A594</f>
        <v>MACHET P.</v>
      </c>
      <c r="D26" s="19" t="str">
        <f>AUTEURS!F594</f>
        <v>MACHET P., 1987. Nouvelles philatéliques. Martinia, No 5 : 30-32.</v>
      </c>
    </row>
    <row r="27" spans="1:4" x14ac:dyDescent="0.3">
      <c r="A27" s="4" t="str">
        <f>AUTEURS!E721</f>
        <v>No 5</v>
      </c>
      <c r="B27" s="4" t="str">
        <f>AUTEURS!D721</f>
        <v>1987</v>
      </c>
      <c r="C27" s="4" t="str">
        <f>AUTEURS!A721</f>
        <v>PAPAZIAN M.</v>
      </c>
      <c r="D27" s="19" t="str">
        <f>AUTEURS!F721</f>
        <v>PAPAZIAN M., 1987. Trois nouvelles espèces d'Odonates pour la Corse. Martinia, No 5 : 13-17.</v>
      </c>
    </row>
    <row r="28" spans="1:4" x14ac:dyDescent="0.3">
      <c r="A28" s="4" t="str">
        <f>AUTEURS!E131</f>
        <v>No 6</v>
      </c>
      <c r="B28" s="4" t="str">
        <f>AUTEURS!D131</f>
        <v>1987</v>
      </c>
      <c r="C28" s="4" t="str">
        <f>AUTEURS!A131</f>
        <v>COPPA G.</v>
      </c>
      <c r="D28" s="19" t="str">
        <f>AUTEURS!F131</f>
        <v>COPPA G., 1987. Nouvelles observations sur la présence d'Epitheca bimaculata (Charpentier, 1825) dans le Département des Ardennes (Odonata, Anisoptera : Corduliidae). Martinia, No 6 : 15-24.</v>
      </c>
    </row>
    <row r="29" spans="1:4" x14ac:dyDescent="0.3">
      <c r="A29" s="4" t="str">
        <f>AUTEURS!E199</f>
        <v>No 6</v>
      </c>
      <c r="B29" s="4" t="str">
        <f>AUTEURS!D199</f>
        <v>1987</v>
      </c>
      <c r="C29" s="4" t="str">
        <f>AUTEURS!A199</f>
        <v>DOMMANGET J.-L.</v>
      </c>
      <c r="D29" s="19" t="str">
        <f>AUTEURS!F199</f>
        <v>DOMMANGET J.-L., 1987. Enallagma cyathigerum (Charpentier, 1840), nouvelle espèce pour la Corse (Odonata, Zygoptera : Coenagrionidae). Martinia, No 6 : 28.</v>
      </c>
    </row>
    <row r="30" spans="1:4" x14ac:dyDescent="0.3">
      <c r="A30" s="4" t="str">
        <f>AUTEURS!E319</f>
        <v>No 6</v>
      </c>
      <c r="B30" s="4" t="str">
        <f>AUTEURS!D319</f>
        <v>1987</v>
      </c>
      <c r="C30" s="4" t="str">
        <f>AUTEURS!A319</f>
        <v>GEIJSKES D.-C.(†), DOMMANGET J.-L.</v>
      </c>
      <c r="D30" s="19" t="str">
        <f>AUTEURS!F319</f>
        <v>GEIJSKES D.-C.(†), DOMMANGET J.-L., 1987. Odonates observés en Bretagne, en Dordogne et dans les Pyrénées-Orientales. Martinia, No 6 : 29-34.</v>
      </c>
    </row>
    <row r="31" spans="1:4" x14ac:dyDescent="0.3">
      <c r="A31" s="4" t="str">
        <f>AUTEURS!E330</f>
        <v>No 6</v>
      </c>
      <c r="B31" s="4" t="str">
        <f>AUTEURS!D330</f>
        <v>1987</v>
      </c>
      <c r="C31" s="4" t="str">
        <f>AUTEURS!A330</f>
        <v>GRAND D.</v>
      </c>
      <c r="D31" s="19" t="str">
        <f>AUTEURS!F330</f>
        <v>GRAND D., 1987. Nouvelle observation d'Epitheca bimaculata (Charpentier, 1825) dans les monts du Jura (Odonata, Anisoptera : Corduliidae). Martinia, No 6 : 25- 26.</v>
      </c>
    </row>
    <row r="32" spans="1:4" x14ac:dyDescent="0.3">
      <c r="A32" s="4" t="str">
        <f>AUTEURS!E537</f>
        <v>No 6</v>
      </c>
      <c r="B32" s="4" t="str">
        <f>AUTEURS!D537</f>
        <v>1987</v>
      </c>
      <c r="C32" s="4" t="str">
        <f>AUTEURS!A537</f>
        <v>LEBIODA B.</v>
      </c>
      <c r="D32" s="19" t="str">
        <f>AUTEURS!F537</f>
        <v>LEBIODA B., 1987. Un méditerranéen exilé en Charente- Maritime : Lestes macrostigma (Eversmann, 1836) (Odonata, Anisoptera : Lestidae). Martinia, No 6 : 27-28.</v>
      </c>
    </row>
    <row r="33" spans="1:4" x14ac:dyDescent="0.3">
      <c r="A33" s="4" t="str">
        <f>AUTEURS!E538</f>
        <v>No 6</v>
      </c>
      <c r="B33" s="4" t="str">
        <f>AUTEURS!D538</f>
        <v>1987</v>
      </c>
      <c r="C33" s="4" t="str">
        <f>AUTEURS!A538</f>
        <v>LEBRAUD C.</v>
      </c>
      <c r="D33" s="19" t="str">
        <f>AUTEURS!F538</f>
        <v>LEBRAUD C., 1987. Observation de Paragomphus genei (Selys, 1841) en Corse (Odonata, Anisoptera : Gomphidae). Martinia, No 6 : 14.</v>
      </c>
    </row>
    <row r="34" spans="1:4" x14ac:dyDescent="0.3">
      <c r="A34" s="4" t="str">
        <f>AUTEURS!E97</f>
        <v>4 (1)</v>
      </c>
      <c r="B34" s="4" t="str">
        <f>AUTEURS!D97</f>
        <v>1988</v>
      </c>
      <c r="C34" s="4" t="str">
        <f>AUTEURS!A97</f>
        <v>BRUNEL C., DUQUEF M., GAVORY L.</v>
      </c>
      <c r="D34" s="19" t="str">
        <f>AUTEURS!F97</f>
        <v>BRUNEL C., DUQUEF M., GAVORY L., 1988. Les Odonates de Picardie (2ème note). Martinia, 4 (1) : 11- 16.</v>
      </c>
    </row>
    <row r="35" spans="1:4" x14ac:dyDescent="0.3">
      <c r="A35" s="4" t="str">
        <f>AUTEURS!E200</f>
        <v>4 (1)</v>
      </c>
      <c r="B35" s="4" t="str">
        <f>AUTEURS!D200</f>
        <v>1988</v>
      </c>
      <c r="C35" s="4" t="str">
        <f>AUTEURS!A200</f>
        <v>DOMMANGET J.-L.</v>
      </c>
      <c r="D35" s="19" t="str">
        <f>AUTEURS!F200</f>
        <v>DOMMANGET J.-L., 1988a. Etat d'avancement de l'inventaire cartographique national (Programme « INVOD »). Martinia, 4 (1) : 23-29.</v>
      </c>
    </row>
    <row r="36" spans="1:4" x14ac:dyDescent="0.3">
      <c r="A36" s="4" t="str">
        <f>AUTEURS!E295</f>
        <v>4 (1)</v>
      </c>
      <c r="B36" s="4" t="str">
        <f>AUTEURS!D295</f>
        <v>1988</v>
      </c>
      <c r="C36" s="4" t="str">
        <f>AUTEURS!A295</f>
        <v>DUTREIX C.</v>
      </c>
      <c r="D36" s="19" t="str">
        <f>AUTEURS!F295</f>
        <v>DUTREIX C., 1988. Observations sur les Odonates de la Loire-Atlantique (44). L'Erdre : Affluent de la Loire. Martinia, 4 (1) : 19-21.</v>
      </c>
    </row>
    <row r="37" spans="1:4" x14ac:dyDescent="0.3">
      <c r="A37" s="4" t="str">
        <f>AUTEURS!E316</f>
        <v>4 (1)</v>
      </c>
      <c r="B37" s="4" t="str">
        <f>AUTEURS!D316</f>
        <v>1988</v>
      </c>
      <c r="C37" s="4" t="str">
        <f>AUTEURS!A316</f>
        <v>GAVORY L.</v>
      </c>
      <c r="D37" s="19" t="str">
        <f>AUTEURS!F316</f>
        <v>GAVORY L., 1988. Présence de Leucorrhinia pectoralis (Charpentier, 1825) en Picardie (Odonata Anisoptera : Libellulidae). Martinia, 4 (1) : 22.</v>
      </c>
    </row>
    <row r="38" spans="1:4" x14ac:dyDescent="0.3">
      <c r="A38" s="4" t="str">
        <f>AUTEURS!E561</f>
        <v>4 (1)</v>
      </c>
      <c r="B38" s="4" t="str">
        <f>AUTEURS!D561</f>
        <v>1988</v>
      </c>
      <c r="C38" s="4" t="str">
        <f>AUTEURS!A561</f>
        <v>LETT J.-M.</v>
      </c>
      <c r="D38" s="19" t="str">
        <f>AUTEURS!F561</f>
        <v>LETT J.-M., 1988. Sur la présence d'Ophiogomphus cecilia (Fourcroy, 1785) dans le Loir-et-Cher (41) et dans l'Allier (03) (Odonata Anisoptera: Gomphidae). Martinia, 4 (1) : 3-4.</v>
      </c>
    </row>
    <row r="39" spans="1:4" x14ac:dyDescent="0.3">
      <c r="A39" s="4" t="str">
        <f>AUTEURS!E596</f>
        <v>4 (1)</v>
      </c>
      <c r="B39" s="4" t="str">
        <f>AUTEURS!D596</f>
        <v>1988</v>
      </c>
      <c r="C39" s="4" t="str">
        <f>AUTEURS!A596</f>
        <v>MACHET P.</v>
      </c>
      <c r="D39" s="19" t="str">
        <f>AUTEURS!F596</f>
        <v>MACHET P., 1988b. Nouvelles philatéliques. Martinia, 4 (1) : 32.</v>
      </c>
    </row>
    <row r="40" spans="1:4" x14ac:dyDescent="0.3">
      <c r="A40" s="4" t="str">
        <f>AUTEURS!E621</f>
        <v>4 (1)</v>
      </c>
      <c r="B40" s="4" t="str">
        <f>AUTEURS!D621</f>
        <v>1988</v>
      </c>
      <c r="C40" s="4" t="str">
        <f>AUTEURS!A621</f>
        <v>MANACH A.</v>
      </c>
      <c r="D40" s="19" t="str">
        <f>AUTEURS!F621</f>
        <v>MANACH A., 1988. Quelques araignées prédatrices de libellules. Martinia, 4 (1) : 7-9.</v>
      </c>
    </row>
    <row r="41" spans="1:4" x14ac:dyDescent="0.3">
      <c r="A41" s="4" t="str">
        <f>AUTEURS!E722</f>
        <v>4 (1)</v>
      </c>
      <c r="B41" s="4" t="str">
        <f>AUTEURS!D722</f>
        <v>1988</v>
      </c>
      <c r="C41" s="4" t="str">
        <f>AUTEURS!A722</f>
        <v>PAPAZIAN M.</v>
      </c>
      <c r="D41" s="19" t="str">
        <f>AUTEURS!F722</f>
        <v>PAPAZIAN M., 1988a. A propos de Ceriagrion tenellum (de Villers, 1789) observé en Corse (Odonata, Zygoptera : Coenagrionidae). Martinia, 4 (1) : 17-18.</v>
      </c>
    </row>
    <row r="42" spans="1:4" x14ac:dyDescent="0.3">
      <c r="A42" s="4" t="str">
        <f>AUTEURS!E777</f>
        <v>4 (1)</v>
      </c>
      <c r="B42" s="4" t="str">
        <f>AUTEURS!D777</f>
        <v>1988</v>
      </c>
      <c r="C42" s="4" t="str">
        <f>AUTEURS!A777</f>
        <v>ROCHAT C.</v>
      </c>
      <c r="D42" s="19" t="str">
        <f>AUTEURS!F777</f>
        <v>ROCHAT C., 1988a. Observations de quelques Odonates dans les Pyrénées-Orientales (66) et l'Aude (11). Martinia, 4 (1) : 5-6.</v>
      </c>
    </row>
    <row r="43" spans="1:4" x14ac:dyDescent="0.3">
      <c r="A43" s="4" t="str">
        <f>AUTEURS!E84</f>
        <v>4 (2)</v>
      </c>
      <c r="B43" s="4" t="str">
        <f>AUTEURS!D84</f>
        <v>1988</v>
      </c>
      <c r="C43" s="4" t="str">
        <f>AUTEURS!A84</f>
        <v>BOURSIER J.-L.</v>
      </c>
      <c r="D43" s="19" t="str">
        <f>AUTEURS!F84</f>
        <v>BOURSIER J.-L., 1988. Conservation des couleurs des Odonates. Martinia, 4 (2) : 44.</v>
      </c>
    </row>
    <row r="44" spans="1:4" x14ac:dyDescent="0.3">
      <c r="A44" s="4" t="str">
        <f>AUTEURS!E102</f>
        <v>4 (2)</v>
      </c>
      <c r="B44" s="4" t="str">
        <f>AUTEURS!D102</f>
        <v>1988</v>
      </c>
      <c r="C44" s="4" t="str">
        <f>AUTEURS!A102</f>
        <v>CARRIÈRE J.</v>
      </c>
      <c r="D44" s="19" t="str">
        <f>AUTEURS!F102</f>
        <v>CARRIÈRE J., 1988. Aspect comportemental insolite d'Onychogomphus uncatus (Charpentier, 1840) dans l'Hérault (Odonata, Anisoptera : Gomphidae). Martinia, 4 (2) : 41-43.</v>
      </c>
    </row>
    <row r="45" spans="1:4" x14ac:dyDescent="0.3">
      <c r="A45" s="4" t="str">
        <f>AUTEURS!E169</f>
        <v>4 (2)</v>
      </c>
      <c r="B45" s="4" t="str">
        <f>AUTEURS!D169</f>
        <v>1988</v>
      </c>
      <c r="C45" s="4" t="str">
        <f>AUTEURS!A169</f>
        <v>DA SILVA AGUIAR S.</v>
      </c>
      <c r="D45" s="19" t="str">
        <f>AUTEURS!F169</f>
        <v>DA SILVA AGUIAR S., 1988. Représentation extravagante d'une libellule ? Martinia, 4 (2) : 39-40.</v>
      </c>
    </row>
    <row r="46" spans="1:4" x14ac:dyDescent="0.3">
      <c r="A46" s="4" t="str">
        <f>AUTEURS!E201</f>
        <v>4 (2)</v>
      </c>
      <c r="B46" s="4" t="str">
        <f>AUTEURS!D201</f>
        <v>1988</v>
      </c>
      <c r="C46" s="4" t="str">
        <f>AUTEURS!A201</f>
        <v>DOMMANGET J.-L.</v>
      </c>
      <c r="D46" s="19" t="str">
        <f>AUTEURS!F201</f>
        <v>DOMMANGET J.-L., 1988b. Additif bibliographique à l'Étude Faunistique et Bibliographique des Odonates de France, I. Martinia, 4 (2) : 47-51.</v>
      </c>
    </row>
    <row r="47" spans="1:4" x14ac:dyDescent="0.3">
      <c r="A47" s="4" t="str">
        <f>AUTEURS!E723</f>
        <v>4 (2)</v>
      </c>
      <c r="B47" s="4" t="str">
        <f>AUTEURS!D723</f>
        <v>1988</v>
      </c>
      <c r="C47" s="4" t="str">
        <f>AUTEURS!A723</f>
        <v>PAPAZIAN M.</v>
      </c>
      <c r="D47" s="19" t="str">
        <f>AUTEURS!F723</f>
        <v>PAPAZIAN M., 1988b. Contribution à l'inventaire des odonates du département du Loiret. Martinia, 4 (2) : 35- 38.</v>
      </c>
    </row>
    <row r="48" spans="1:4" x14ac:dyDescent="0.3">
      <c r="A48" s="4" t="str">
        <f>AUTEURS!E778</f>
        <v>4 (2)</v>
      </c>
      <c r="B48" s="4" t="str">
        <f>AUTEURS!D778</f>
        <v>1988</v>
      </c>
      <c r="C48" s="4" t="str">
        <f>AUTEURS!A778</f>
        <v>ROCHAT C.</v>
      </c>
      <c r="D48" s="19" t="str">
        <f>AUTEURS!F778</f>
        <v>ROCHAT C., 1988b. Note sur les Odonates du Loiret. Martinia, 4 (2) : 45-46.</v>
      </c>
    </row>
    <row r="49" spans="1:5" x14ac:dyDescent="0.3">
      <c r="A49" s="4" t="str">
        <f>AUTEURS!E819</f>
        <v>4 (2)</v>
      </c>
      <c r="B49" s="4" t="str">
        <f>AUTEURS!D819</f>
        <v>1988</v>
      </c>
      <c r="C49" s="4" t="str">
        <f>AUTEURS!A819</f>
        <v>TIBERGHIEN G.</v>
      </c>
      <c r="D49" s="19" t="str">
        <f>AUTEURS!F819</f>
        <v>TIBERGHIEN G., 1988. Une tératologie alaire multiple chez Platetrum depressum (Linnaeus, 1758) (Odonata, Anisoptera : Libellulidae). Martinia, 4 (2) : 33-34.</v>
      </c>
    </row>
    <row r="50" spans="1:5" x14ac:dyDescent="0.3">
      <c r="A50" s="4" t="str">
        <f>AUTEURS!E67</f>
        <v>4 (3)</v>
      </c>
      <c r="B50" s="4" t="str">
        <f>AUTEURS!D67</f>
        <v>1988</v>
      </c>
      <c r="C50" s="4" t="str">
        <f>AUTEURS!A67</f>
        <v>BOUDOT J.-P.</v>
      </c>
      <c r="D50" s="19" t="str">
        <f>AUTEURS!F67</f>
        <v>BOUDOT J.-P., 1988. Données pour une répartition de Cordulegaster boltonii immaculifrons (Selys, 1850) en France (Odonata, Anisoptera: Cordulegastridae). Martinia, 4 (3) : 61-74.</v>
      </c>
    </row>
    <row r="51" spans="1:5" x14ac:dyDescent="0.3">
      <c r="A51" s="4" t="str">
        <f>AUTEURS!E187</f>
        <v>4 (3)</v>
      </c>
      <c r="B51" s="4" t="str">
        <f>AUTEURS!D187</f>
        <v>1988</v>
      </c>
      <c r="C51" s="4" t="str">
        <f>AUTEURS!A187</f>
        <v>DELIRY C.</v>
      </c>
      <c r="D51" s="19" t="str">
        <f>AUTEURS!F187</f>
        <v>DELIRY C., 1988. Les Odonates des départements savoyards (2ème liste). Martinia, 4 (3) : 57-60.</v>
      </c>
    </row>
    <row r="52" spans="1:5" x14ac:dyDescent="0.3">
      <c r="A52" s="4" t="str">
        <f>AUTEURS!E595</f>
        <v>4 (3)</v>
      </c>
      <c r="B52" s="4" t="str">
        <f>AUTEURS!D595</f>
        <v>1988</v>
      </c>
      <c r="C52" s="4" t="str">
        <f>AUTEURS!A595</f>
        <v>MACHET P.</v>
      </c>
      <c r="D52" s="19" t="str">
        <f>AUTEURS!F595</f>
        <v>MACHET P., 1988a. A propos du "Livre des Insectes" illustré par Utamaro. Martinia, 4 (3) : 77-78.</v>
      </c>
    </row>
    <row r="53" spans="1:5" x14ac:dyDescent="0.3">
      <c r="A53" s="4" t="str">
        <f>AUTEURS!E597</f>
        <v>4 (3)</v>
      </c>
      <c r="B53" s="4" t="str">
        <f>AUTEURS!D597</f>
        <v>1988</v>
      </c>
      <c r="C53" s="4" t="str">
        <f>AUTEURS!A597</f>
        <v>MACHET P.</v>
      </c>
      <c r="D53" s="19" t="str">
        <f>AUTEURS!F597</f>
        <v>MACHET P., 1988c. Nouvelles philatéliques. Martinia, 4 (3) : 83-84.</v>
      </c>
    </row>
    <row r="54" spans="1:5" x14ac:dyDescent="0.3">
      <c r="A54" s="4" t="str">
        <f>AUTEURS!E724</f>
        <v>4 (3)</v>
      </c>
      <c r="B54" s="4" t="str">
        <f>AUTEURS!D724</f>
        <v>1988</v>
      </c>
      <c r="C54" s="4" t="str">
        <f>AUTEURS!A724</f>
        <v>PAPAZIAN M.</v>
      </c>
      <c r="D54" s="19" t="str">
        <f>AUTEURS!F724</f>
        <v>PAPAZIAN M., 1988c. Contribution à l'inventaire des Odonates du département de l'Essonne. Martinia, 4 (3) : 75-76.</v>
      </c>
    </row>
    <row r="55" spans="1:5" x14ac:dyDescent="0.3">
      <c r="A55" s="4" t="str">
        <f>AUTEURS!E35</f>
        <v>4 (4)</v>
      </c>
      <c r="B55" s="4" t="str">
        <f>AUTEURS!D35</f>
        <v>1988</v>
      </c>
      <c r="C55" s="4" t="str">
        <f>AUTEURS!A35</f>
        <v>BALANÇA G., VISSCHER M.-N. de</v>
      </c>
      <c r="D55" s="19" t="str">
        <f>AUTEURS!F35</f>
        <v>BALANÇA G., VISSCHER M.-N. de, 1988. Données récentes sur les Odonates du Sud de la Seine-et-Marne (77). Martinia, 4 (4) : 87-89.</v>
      </c>
    </row>
    <row r="56" spans="1:5" x14ac:dyDescent="0.3">
      <c r="A56" s="4" t="str">
        <f>AUTEURS!E115</f>
        <v>4 (4)</v>
      </c>
      <c r="B56" s="4" t="str">
        <f>AUTEURS!D115</f>
        <v>1988</v>
      </c>
      <c r="C56" s="4" t="str">
        <f>AUTEURS!A115</f>
        <v>CHAUSSADAS J.-C., DOMMANGET J.-L.</v>
      </c>
      <c r="D56" s="19" t="str">
        <f>AUTEURS!F115</f>
        <v>CHAUSSADAS J.-C., DOMMANGET J.-L., 1988. Macromia splendens (Pictet, 1843) en Lozère (48) ? (Odonata, Anisoptera : Corduliidae). Martinia, 4 (4) : 107.</v>
      </c>
    </row>
    <row r="57" spans="1:5" x14ac:dyDescent="0.3">
      <c r="A57" s="4" t="str">
        <f>AUTEURS!E298</f>
        <v>4 (4)</v>
      </c>
      <c r="B57" s="4" t="str">
        <f>AUTEURS!D298</f>
        <v>1988</v>
      </c>
      <c r="C57" s="4" t="str">
        <f>AUTEURS!A298</f>
        <v>DUVAL B., PRATZ J.-L.</v>
      </c>
      <c r="D57" s="19" t="str">
        <f>AUTEURS!F298</f>
        <v>DUVAL B., PRATZ J.-L., 1988. Note relative à la présence d'Epitheca bimaculata (Charpentier, 1825) en Forêt d'Orléans (Loiret) (Odonata, Anisoptera : Corduliidae). Martinia, 4 (4) : 103-105.</v>
      </c>
    </row>
    <row r="58" spans="1:5" x14ac:dyDescent="0.3">
      <c r="A58" s="4" t="str">
        <f>AUTEURS!E331</f>
        <v>4 (4)</v>
      </c>
      <c r="B58" s="4" t="str">
        <f>AUTEURS!D331</f>
        <v>1988</v>
      </c>
      <c r="C58" s="4" t="str">
        <f>AUTEURS!A331</f>
        <v>GRAND D.</v>
      </c>
      <c r="D58" s="19" t="str">
        <f>AUTEURS!F331</f>
        <v>GRAND D., 1988. Confirmation de la présence dans le Gard (30) et l'Hérault (34) de Macromia splendens (Pictet,1843) (Odonata, Anisoptera, Corduliidae). Martinia, 4 (4) : 97-101.</v>
      </c>
    </row>
    <row r="59" spans="1:5" x14ac:dyDescent="0.3">
      <c r="A59" s="4" t="str">
        <f>AUTEURS!E725</f>
        <v>4 (4)</v>
      </c>
      <c r="B59" s="4" t="str">
        <f>AUTEURS!D725</f>
        <v>1988</v>
      </c>
      <c r="C59" s="4" t="str">
        <f>AUTEURS!A725</f>
        <v>PAPAZIAN M.</v>
      </c>
      <c r="D59" s="19" t="str">
        <f>AUTEURS!F725</f>
        <v>PAPAZIAN M., 1988d. Contribution à l'inventaire de la faune odonatologique de Provence. Martinia, 4 (4) : 91-96.</v>
      </c>
    </row>
    <row r="60" spans="1:5" x14ac:dyDescent="0.3">
      <c r="A60" s="4" t="str">
        <f>AUTEURS!E63</f>
        <v>5 (1)</v>
      </c>
      <c r="B60" s="4" t="str">
        <f>AUTEURS!D63</f>
        <v>1989</v>
      </c>
      <c r="C60" s="4" t="str">
        <f>AUTEURS!A63</f>
        <v>BOUDIER F.</v>
      </c>
      <c r="D60" s="19" t="str">
        <f>AUTEURS!F63</f>
        <v>BOUDIER F., 1989. Récolte d'exuvies intéressantes sur les bords du Cher dans le département du Loir-et-Cher (41). Martinia, 5 (1) : 25-26.</v>
      </c>
    </row>
    <row r="61" spans="1:5" x14ac:dyDescent="0.3">
      <c r="A61" s="4" t="str">
        <f>AUTEURS!E108</f>
        <v>5 (1)</v>
      </c>
      <c r="B61" s="4" t="str">
        <f>AUTEURS!D108</f>
        <v>1989</v>
      </c>
      <c r="C61" s="4" t="str">
        <f>AUTEURS!A108</f>
        <v>CAUPENNE M., PRÉVOST O.</v>
      </c>
      <c r="D61" s="19" t="str">
        <f>AUTEURS!F108</f>
        <v>CAUPENNE M., PRÉVOST O., 1989. Observation d'Anax parthenope (Selys, 1839) dans la Vienne (Odonata, Anisoptera : Aeshnidae) et mise à jour de la liste des odonates du département. Martinia, 5 (1) : 3-8.</v>
      </c>
    </row>
    <row r="62" spans="1:5" x14ac:dyDescent="0.3">
      <c r="A62" s="4" t="str">
        <f>AUTEURS!E122</f>
        <v>5 (1)</v>
      </c>
      <c r="B62" s="4" t="str">
        <f>AUTEURS!D122</f>
        <v>1989</v>
      </c>
      <c r="C62" s="4" t="str">
        <f>AUTEURS!A122</f>
        <v>COFFIN J.</v>
      </c>
      <c r="D62" s="19" t="str">
        <f>AUTEURS!F122</f>
        <v>COFFIN J., 1989. Odonates nouveaux pour le Vaucluse (84) et mise à jour de la liste des espèces observées dans ce département. Martinia, 5 (1) : 17-22.</v>
      </c>
    </row>
    <row r="63" spans="1:5" x14ac:dyDescent="0.3">
      <c r="A63" s="4" t="str">
        <f>AUTEURS!E132</f>
        <v>5 (1)</v>
      </c>
      <c r="B63" s="4" t="str">
        <f>AUTEURS!D132</f>
        <v>1989</v>
      </c>
      <c r="C63" s="4" t="str">
        <f>AUTEURS!A132</f>
        <v>COPPA G.</v>
      </c>
      <c r="D63" s="19" t="str">
        <f>AUTEURS!F132</f>
        <v>COPPA G., 1989a. Complément à la liste des odonates des Ardennes (08). Martinia, 5 (1) : 15-16.</v>
      </c>
      <c r="E63" s="17"/>
    </row>
    <row r="64" spans="1:5" x14ac:dyDescent="0.3">
      <c r="A64" s="4" t="str">
        <f>AUTEURS!E296</f>
        <v>5 (1)</v>
      </c>
      <c r="B64" s="4" t="str">
        <f>AUTEURS!D296</f>
        <v>1989</v>
      </c>
      <c r="C64" s="4" t="str">
        <f>AUTEURS!A296</f>
        <v>DUVAL B.</v>
      </c>
      <c r="D64" s="19" t="str">
        <f>AUTEURS!F296</f>
        <v>DUVAL B., 1989a. Compte rendu de la réunion régionale d'odonatologie du 20 novembre 1988 à Orléans. Martinia, 5 (1) : 26-27.</v>
      </c>
    </row>
    <row r="65" spans="1:4" x14ac:dyDescent="0.3">
      <c r="A65" s="4" t="str">
        <f>AUTEURS!E445</f>
        <v>5 (1)</v>
      </c>
      <c r="B65" s="4" t="str">
        <f>AUTEURS!D445</f>
        <v>1989</v>
      </c>
      <c r="C65" s="4" t="str">
        <f>AUTEURS!A445</f>
        <v>JACQUEMIN G.</v>
      </c>
      <c r="D65" s="19" t="str">
        <f>AUTEURS!F445</f>
        <v>JACQUEMIN G., 1989. A propos d'une population de Somatochlora arctica (Zetterstedt, 1840) dans le Nord- Est de la France (Odonata, Anisoptera : Corduliidae). Martinia, 5 (1) : 9-15.</v>
      </c>
    </row>
    <row r="66" spans="1:4" x14ac:dyDescent="0.3">
      <c r="A66" s="4" t="str">
        <f>AUTEURS!E779</f>
        <v>5 (1)</v>
      </c>
      <c r="B66" s="4" t="str">
        <f>AUTEURS!D779</f>
        <v>1989</v>
      </c>
      <c r="C66" s="4" t="str">
        <f>AUTEURS!A779</f>
        <v>ROCHÉ B.</v>
      </c>
      <c r="D66" s="19" t="str">
        <f>AUTEURS!F779</f>
        <v>ROCHÉ B., 1989. Trithemis annulata (Palisot de Beauvois, 1805) : nouvelle espèce pour la Corse et la faune de France (Odonata, Anisoptera : Libellulidae). Martinia, 5 (1) : 23-24.</v>
      </c>
    </row>
    <row r="67" spans="1:4" x14ac:dyDescent="0.3">
      <c r="A67" s="4" t="str">
        <f>AUTEURS!E36</f>
        <v>5 (2)</v>
      </c>
      <c r="B67" s="4" t="str">
        <f>AUTEURS!D36</f>
        <v>1989</v>
      </c>
      <c r="C67" s="4" t="str">
        <f>AUTEURS!A36</f>
        <v>BALANÇA G., VISSCHER M.-N. de</v>
      </c>
      <c r="D67" s="19" t="str">
        <f>AUTEURS!F36</f>
        <v>BALANÇA G., VISSCHER M.-N. de, 1989a. Maquillage de libellules. Martinia, 5 (2) : 37-38.</v>
      </c>
    </row>
    <row r="68" spans="1:4" x14ac:dyDescent="0.3">
      <c r="A68" s="4" t="str">
        <f>AUTEURS!E103</f>
        <v>5 (2)</v>
      </c>
      <c r="B68" s="4" t="str">
        <f>AUTEURS!D103</f>
        <v>1989</v>
      </c>
      <c r="C68" s="4" t="str">
        <f>AUTEURS!A103</f>
        <v>CARRIÈRE J.</v>
      </c>
      <c r="D68" s="19" t="str">
        <f>AUTEURS!F103</f>
        <v>CARRIÈRE J., 1989. Macromia splendens (Pictet, 1843) et Oxygastra curtisii (Dale, 1834) en Languedoc : quelques notes d'observation et réflexions sur le devenir de leurs habitats (Odonata, Anisoptera : Corduliidae). Martinia, 5 (2) : 45-48.</v>
      </c>
    </row>
    <row r="69" spans="1:4" x14ac:dyDescent="0.3">
      <c r="A69" s="4" t="str">
        <f>AUTEURS!E133</f>
        <v>5 (2)</v>
      </c>
      <c r="B69" s="4" t="str">
        <f>AUTEURS!D133</f>
        <v>1989</v>
      </c>
      <c r="C69" s="4" t="str">
        <f>AUTEURS!A133</f>
        <v>COPPA G.</v>
      </c>
      <c r="D69" s="19" t="str">
        <f>AUTEURS!F133</f>
        <v>COPPA G., 1989b. Les Odonates du département de la Marne (51). Martinia, 5 (2) : 29-35.</v>
      </c>
    </row>
    <row r="70" spans="1:4" x14ac:dyDescent="0.3">
      <c r="A70" s="4" t="str">
        <f>AUTEURS!E297</f>
        <v>5 (2)</v>
      </c>
      <c r="B70" s="4" t="str">
        <f>AUTEURS!D297</f>
        <v>1989</v>
      </c>
      <c r="C70" s="4" t="str">
        <f>AUTEURS!A297</f>
        <v>DUVAL B.</v>
      </c>
      <c r="D70" s="19" t="str">
        <f>AUTEURS!F297</f>
        <v>DUVAL B., 1989b. Observation d'Odonates dans les Pyrénées-Orientales (66), l'Aube (11) et l'Ariège (09). Martinia, 5 (2) : 41-42.</v>
      </c>
    </row>
    <row r="71" spans="1:4" x14ac:dyDescent="0.3">
      <c r="A71" s="4" t="str">
        <f>AUTEURS!E474</f>
        <v>5 (2)</v>
      </c>
      <c r="B71" s="4" t="str">
        <f>AUTEURS!D474</f>
        <v>1989</v>
      </c>
      <c r="C71" s="4" t="str">
        <f>AUTEURS!A474</f>
        <v>KERAUTRET L.</v>
      </c>
      <c r="D71" s="19" t="str">
        <f>AUTEURS!F474</f>
        <v>KERAUTRET L., 1989. Compléments à la liste des Odonates de Haute-Savoie (74). Martinia, 5 (2) : 44.</v>
      </c>
    </row>
    <row r="72" spans="1:4" x14ac:dyDescent="0.3">
      <c r="A72" s="4" t="str">
        <f>AUTEURS!E562</f>
        <v>5 (2)</v>
      </c>
      <c r="B72" s="4" t="str">
        <f>AUTEURS!D562</f>
        <v>1989</v>
      </c>
      <c r="C72" s="4" t="str">
        <f>AUTEURS!A562</f>
        <v>LETT J.-M.</v>
      </c>
      <c r="D72" s="19" t="str">
        <f>AUTEURS!F562</f>
        <v>LETT J.-M., 1989a. Présence d'Epitheca bimaculata (Charpentier, 1825) dans le département du Loir-et- Cher (41) (Odonata, Anisoptera : Corduliidae). Martinia, 5 (2) : 36.</v>
      </c>
    </row>
    <row r="73" spans="1:4" x14ac:dyDescent="0.3">
      <c r="A73" s="4" t="str">
        <f>AUTEURS!E757</f>
        <v>5 (2)</v>
      </c>
      <c r="B73" s="4" t="str">
        <f>AUTEURS!D757</f>
        <v>1989</v>
      </c>
      <c r="C73" s="4" t="str">
        <f>AUTEURS!A757</f>
        <v>PRATZ J.-L.</v>
      </c>
      <c r="D73" s="19" t="str">
        <f>AUTEURS!F757</f>
        <v>PRATZ J.-L., 1989a. Note sur les critères de détermination du genre Somatochlora (Odonata, Anisoptera : Corduliidae). Martinia, 5 (2) : 39-40.</v>
      </c>
    </row>
    <row r="74" spans="1:4" x14ac:dyDescent="0.3">
      <c r="A74" s="4" t="str">
        <f>AUTEURS!E43</f>
        <v>5 (3)</v>
      </c>
      <c r="B74" s="4" t="str">
        <f>AUTEURS!D43</f>
        <v>1989</v>
      </c>
      <c r="C74" s="4" t="str">
        <f>AUTEURS!A43</f>
        <v>BENCE S., BENCE P.</v>
      </c>
      <c r="D74" s="19" t="str">
        <f>AUTEURS!F43</f>
        <v>BENCE S., BENCE P., 1989. A propos des récentes observations de Lestes macrostigma (Eversmann, 1836) dans le Vaucluse (84) et observations de l'espèce en 1988 dans les Bouches-du-Rhône (13) (Odonata, Zygoptera : Lestidae). Martinia, 5 (3) : 64.</v>
      </c>
    </row>
    <row r="75" spans="1:4" x14ac:dyDescent="0.3">
      <c r="A75" s="4" t="str">
        <f>AUTEURS!E134</f>
        <v>5 (3)</v>
      </c>
      <c r="B75" s="4" t="str">
        <f>AUTEURS!D134</f>
        <v>1989</v>
      </c>
      <c r="C75" s="4" t="str">
        <f>AUTEURS!A134</f>
        <v>COPPA G.</v>
      </c>
      <c r="D75" s="19" t="str">
        <f>AUTEURS!F134</f>
        <v>COPPA G., 1989c. Note sur le vol d'Epitheca bimaculata (Charpentier, 1825) (Odonata, Anisoptera : Corduliidae). Martinia, 5 (3) : 69-73.</v>
      </c>
    </row>
    <row r="76" spans="1:4" x14ac:dyDescent="0.3">
      <c r="A76" s="4" t="str">
        <f>AUTEURS!E166</f>
        <v>5 (3)</v>
      </c>
      <c r="B76" s="4" t="str">
        <f>AUTEURS!D166</f>
        <v>1989</v>
      </c>
      <c r="C76" s="4" t="str">
        <f>AUTEURS!A166</f>
        <v>CROCHET P.-A.</v>
      </c>
      <c r="D76" s="19" t="str">
        <f>AUTEURS!F166</f>
        <v>CROCHET P.-A., 1989. Nouvelle observation sur le cannibalisme des odonates adultes. Martinia, 5 (3) : 65-66.</v>
      </c>
    </row>
    <row r="77" spans="1:4" x14ac:dyDescent="0.3">
      <c r="A77" s="4" t="str">
        <f>AUTEURS!E176</f>
        <v>5 (3)</v>
      </c>
      <c r="B77" s="4" t="str">
        <f>AUTEURS!D176</f>
        <v>1989</v>
      </c>
      <c r="C77" s="4" t="str">
        <f>AUTEURS!A176</f>
        <v>DAVID J.</v>
      </c>
      <c r="D77" s="19" t="str">
        <f>AUTEURS!F176</f>
        <v>DAVID J., 1989. Libération des mœurs ? Martinia, 5 (3) : 63.</v>
      </c>
    </row>
    <row r="78" spans="1:4" x14ac:dyDescent="0.3">
      <c r="A78" s="4" t="str">
        <f>AUTEURS!E202</f>
        <v>5 (3)</v>
      </c>
      <c r="B78" s="4" t="str">
        <f>AUTEURS!D202</f>
        <v>1989</v>
      </c>
      <c r="C78" s="4" t="str">
        <f>AUTEURS!A202</f>
        <v>DOMMANGET J.-L.</v>
      </c>
      <c r="D78" s="19" t="str">
        <f>AUTEURS!F202</f>
        <v>DOMMANGET J.-L., 1989. Anax parthenope (Selys, 1839) dans le département des Hauts-de-Seine (92) (Odonata, Anisoptera : Aeshnidae). Martinia, 5 (3) : 74.</v>
      </c>
    </row>
    <row r="79" spans="1:4" x14ac:dyDescent="0.3">
      <c r="A79" s="4" t="str">
        <f>AUTEURS!E332</f>
        <v>5 (3)</v>
      </c>
      <c r="B79" s="4" t="str">
        <f>AUTEURS!D332</f>
        <v>1989</v>
      </c>
      <c r="C79" s="4" t="str">
        <f>AUTEURS!A332</f>
        <v>GRAND D.</v>
      </c>
      <c r="D79" s="19" t="str">
        <f>AUTEURS!F332</f>
        <v>GRAND D., 1989a. Sur les traces de Macromia splendens (Pictet, 1843) en France méditerranéenne (Odonata, Anisoptera : Corduliidae). Martinia, 5 (3) : 59-62.</v>
      </c>
    </row>
    <row r="80" spans="1:4" x14ac:dyDescent="0.3">
      <c r="A80" s="4" t="str">
        <f>AUTEURS!E469</f>
        <v>5 (3)</v>
      </c>
      <c r="B80" s="4" t="str">
        <f>AUTEURS!D469</f>
        <v>1989</v>
      </c>
      <c r="C80" s="4" t="str">
        <f>AUTEURS!A469</f>
        <v>JULIAND C., JULIAND P.</v>
      </c>
      <c r="D80" s="19" t="str">
        <f>AUTEURS!F469</f>
        <v>JULIAND C., JULIAND P., 1989. Il y a bien des libellules en Ardèche ! (07). Martinia, 5 (3) : 79-80.</v>
      </c>
    </row>
    <row r="81" spans="1:9" x14ac:dyDescent="0.3">
      <c r="A81" s="4" t="str">
        <f>AUTEURS!E563</f>
        <v>5 (3)</v>
      </c>
      <c r="B81" s="4" t="str">
        <f>AUTEURS!D563</f>
        <v>1989</v>
      </c>
      <c r="C81" s="4" t="str">
        <f>AUTEURS!A563</f>
        <v>LETT J.-M.</v>
      </c>
      <c r="D81" s="19" t="str">
        <f>AUTEURS!F563</f>
        <v>LETT J.-M., 1989b. Présence depuis 1983 de Gomphus graslini (Rambur, 1842) dans le département du Loir-et- Cher (41) (Odonata, Anisoptera : Gomphidae). Martinia, 5 (3) : 66.</v>
      </c>
    </row>
    <row r="82" spans="1:9" x14ac:dyDescent="0.3">
      <c r="A82" s="4" t="str">
        <f>AUTEURS!E598</f>
        <v>5 (3)</v>
      </c>
      <c r="B82" s="4" t="str">
        <f>AUTEURS!D598</f>
        <v>1989</v>
      </c>
      <c r="C82" s="4" t="str">
        <f>AUTEURS!A598</f>
        <v>MACHET P.</v>
      </c>
      <c r="D82" s="19" t="str">
        <f>AUTEURS!F598</f>
        <v>MACHET P., 1989. Nouvelles philatéliques. Martinia, 5 (3) : 84.</v>
      </c>
    </row>
    <row r="83" spans="1:9" x14ac:dyDescent="0.3">
      <c r="A83" s="4" t="str">
        <f>AUTEURS!E708</f>
        <v>5 (3)</v>
      </c>
      <c r="B83" s="4" t="str">
        <f>AUTEURS!D708</f>
        <v>1989</v>
      </c>
      <c r="C83" s="4" t="str">
        <f>AUTEURS!A708</f>
        <v>ORIEUX G.</v>
      </c>
      <c r="D83" s="19" t="str">
        <f>AUTEURS!F708</f>
        <v>ORIEUX G., 1989. Présence d'Epitheca bimaculata (Charpentier, 1825) dans le département de la Nièvre (58) (Odonata, Anisoptera : Corduliidae). Martinia, 5 (3) : 67-68.</v>
      </c>
    </row>
    <row r="84" spans="1:9" x14ac:dyDescent="0.3">
      <c r="A84" s="4" t="str">
        <f>AUTEURS!E749</f>
        <v>5 (3)</v>
      </c>
      <c r="B84" s="4" t="str">
        <f>AUTEURS!D749</f>
        <v>1989</v>
      </c>
      <c r="C84" s="4" t="str">
        <f>AUTEURS!A749</f>
        <v>PIERRE J., MAURETTE J.</v>
      </c>
      <c r="D84" s="19" t="str">
        <f>AUTEURS!F749</f>
        <v>PIERRE J., MAURETTE J., 1989. Première contribution à l'inventaire des Odonates du département d'Eure-et- Loir (28). Martinia, 5 (3) : 75-77.</v>
      </c>
    </row>
    <row r="85" spans="1:9" x14ac:dyDescent="0.3">
      <c r="A85" s="4" t="str">
        <f>AUTEURS!E758</f>
        <v>5 (3)</v>
      </c>
      <c r="B85" s="4" t="str">
        <f>AUTEURS!D758</f>
        <v>1989</v>
      </c>
      <c r="C85" s="4" t="str">
        <f>AUTEURS!A758</f>
        <v>PRATZ J.-L.</v>
      </c>
      <c r="D85" s="19" t="str">
        <f>AUTEURS!F758</f>
        <v>PRATZ J.-L., 1989b. Note sur le comportement de ponte de Somatochlora metallica (Vander Linden, 1825) (Odonata, Anisoptera : Corduliidae). Martinia, 5 (3) : 57-58.</v>
      </c>
    </row>
    <row r="86" spans="1:9" x14ac:dyDescent="0.3">
      <c r="A86" s="4" t="str">
        <f>AUTEURS!E37</f>
        <v>5 (4)</v>
      </c>
      <c r="B86" s="4" t="str">
        <f>AUTEURS!D37</f>
        <v>1989</v>
      </c>
      <c r="C86" s="4" t="str">
        <f>AUTEURS!A37</f>
        <v>BALANÇA G., VISSCHER M.-N. de</v>
      </c>
      <c r="D86" s="19" t="str">
        <f>AUTEURS!F37</f>
        <v>BALANÇA G., VISSCHER M.-N. de, 1989b. Observation de la ponte en tandem d'Anax imperator Leach, 1815 dans l'Hérault (34) (Odonata, Anisoptera : Aeshnidae). Martinia, 5 (4) : 90.</v>
      </c>
    </row>
    <row r="87" spans="1:9" x14ac:dyDescent="0.3">
      <c r="A87" s="4" t="str">
        <f>AUTEURS!E68</f>
        <v>5 (4)</v>
      </c>
      <c r="B87" s="4" t="str">
        <f>AUTEURS!D68</f>
        <v>1989</v>
      </c>
      <c r="C87" s="4" t="str">
        <f>AUTEURS!A68</f>
        <v>BOUDOT J.-P.</v>
      </c>
      <c r="D87" s="19" t="str">
        <f>AUTEURS!F68</f>
        <v>BOUDOT J.-P., 1989. Modifications apportées à la faune odonatologique d'un cours d'eau par la construction du barrage de la Rouvière (Gard). Martinia, 5 (4) : 87-89.</v>
      </c>
    </row>
    <row r="88" spans="1:9" x14ac:dyDescent="0.3">
      <c r="A88" s="4" t="str">
        <f>AUTEURS!E96</f>
        <v>5 (4)</v>
      </c>
      <c r="B88" s="4" t="str">
        <f>AUTEURS!D96</f>
        <v>1989</v>
      </c>
      <c r="C88" s="4" t="str">
        <f>AUTEURS!A96</f>
        <v>BRUNEL C., DOMMANGET J.-L., DUTREIX C., MALE-MALHERBE E., TIBERGHIEN G.</v>
      </c>
      <c r="D88" s="19" t="str">
        <f>AUTEURS!F96</f>
        <v>BRUNEL C., DOMMANGET J.-L., DUTREIX C., MALE-MALHERBE E., TIBERGHIEN G., 1989. Les Odonates du lac de Grand-Lieu, Loire-Atlantique (44). Martinia, 5 (4) : 97-104.</v>
      </c>
    </row>
    <row r="89" spans="1:9" x14ac:dyDescent="0.3">
      <c r="A89" s="4" t="str">
        <f>AUTEURS!E135</f>
        <v>5 (4)</v>
      </c>
      <c r="B89" s="4" t="str">
        <f>AUTEURS!D135</f>
        <v>1989</v>
      </c>
      <c r="C89" s="4" t="str">
        <f>AUTEURS!A135</f>
        <v>COPPA G.</v>
      </c>
      <c r="D89" s="19" t="str">
        <f>AUTEURS!F135</f>
        <v>COPPA G., 1989d. Aménagement de biotopes à odonates sur des tourbières de moyenne altitude dans les Ardennes (08). Martinia, 5 (4) : 91-95.</v>
      </c>
    </row>
    <row r="90" spans="1:9" x14ac:dyDescent="0.3">
      <c r="A90" s="4" t="str">
        <f>AUTEURS!E313</f>
        <v>5 (4)</v>
      </c>
      <c r="B90" s="4" t="str">
        <f>AUTEURS!D313</f>
        <v>1989</v>
      </c>
      <c r="C90" s="4" t="str">
        <f>AUTEURS!A313</f>
        <v>FRANCEZ A.-J.</v>
      </c>
      <c r="D90" s="19" t="str">
        <f>AUTEURS!F313</f>
        <v>FRANCEZ A.-J., 1989. Odonates du Massif Central : où en est l'atlas ?- Martinia, 5 (4) : 105-108.</v>
      </c>
    </row>
    <row r="91" spans="1:9" x14ac:dyDescent="0.3">
      <c r="A91" s="4" t="str">
        <f>AUTEURS!E333</f>
        <v>5 (4)</v>
      </c>
      <c r="B91" s="4" t="str">
        <f>AUTEURS!D333</f>
        <v>1989</v>
      </c>
      <c r="C91" s="4" t="str">
        <f>AUTEURS!A333</f>
        <v>GRAND D.</v>
      </c>
      <c r="D91" s="19" t="str">
        <f>AUTEURS!F333</f>
        <v>GRAND D., 1989b. Sur la présence de Somatochlora arctica (Zetterstedt, 1840) dans le département de la Savoie (73) (Odonata, Anisoptera : Corduliidae). Martinia, 5 (4) : 95-96.</v>
      </c>
    </row>
    <row r="92" spans="1:9" x14ac:dyDescent="0.3">
      <c r="A92" s="4" t="str">
        <f>AUTEURS!E79</f>
        <v>6 (1)</v>
      </c>
      <c r="B92" s="4" t="str">
        <f>AUTEURS!D79</f>
        <v>1990</v>
      </c>
      <c r="C92" s="4" t="str">
        <f>AUTEURS!A79</f>
        <v>BOUDOT J.-P., GOUTET P., JACQUEMIN G.</v>
      </c>
      <c r="D92" s="19" t="str">
        <f>AUTEURS!F79</f>
        <v>BOUDOT J.-P., GOUTET P., JACQUEMIN G., 1990. Note sur quelques Odonates peu communs observés en France. Martinia, 6 (1) : 3-10.</v>
      </c>
    </row>
    <row r="93" spans="1:9" x14ac:dyDescent="0.3">
      <c r="A93" s="4" t="str">
        <f>AUTEURS!E599</f>
        <v>6 (1)</v>
      </c>
      <c r="B93" s="4" t="str">
        <f>AUTEURS!D599</f>
        <v>1990</v>
      </c>
      <c r="C93" s="4" t="str">
        <f>AUTEURS!A599</f>
        <v>MACHET P.</v>
      </c>
      <c r="D93" s="19" t="str">
        <f>AUTEURS!F599</f>
        <v>MACHET P., 1990a. Présence de Lestes macrostigma (Eversmann, 1836) dans l'Ile de Noirmoutier, Vendée (Odonata, Zygoptera : Lestidae). Martinia, 6 (1) : 17-18.</v>
      </c>
    </row>
    <row r="94" spans="1:9" x14ac:dyDescent="0.3">
      <c r="A94" s="4" t="str">
        <f>AUTEURS!E600</f>
        <v>6 (1)</v>
      </c>
      <c r="B94" s="4" t="str">
        <f>AUTEURS!D600</f>
        <v>1990</v>
      </c>
      <c r="C94" s="4" t="str">
        <f>AUTEURS!A600</f>
        <v>MACHET P.</v>
      </c>
      <c r="D94" s="19" t="str">
        <f>AUTEURS!F600</f>
        <v>MACHET P., 1990b. Nouvelles philatéliques. Martinia, 6 (1) : 28.</v>
      </c>
    </row>
    <row r="95" spans="1:9" x14ac:dyDescent="0.3">
      <c r="A95" s="4" t="str">
        <f>AUTEURS!E726</f>
        <v>6 (1)</v>
      </c>
      <c r="B95" s="4" t="str">
        <f>AUTEURS!D726</f>
        <v>1990</v>
      </c>
      <c r="C95" s="4" t="str">
        <f>AUTEURS!A726</f>
        <v>PAPAZIAN M.</v>
      </c>
      <c r="D95" s="19" t="str">
        <f>AUTEURS!F726</f>
        <v>PAPAZIAN M., 1990a. Les Odonates du Puy-Sainte- Réparade, Bouches-du-Rhône. Martinia, 6 (1) : 11-15.</v>
      </c>
    </row>
    <row r="96" spans="1:9" x14ac:dyDescent="0.3">
      <c r="A96" s="4" t="str">
        <f>AUTEURS!E763</f>
        <v>6 (1)</v>
      </c>
      <c r="B96" s="4" t="str">
        <f>AUTEURS!D763</f>
        <v>1990</v>
      </c>
      <c r="C96" s="4" t="str">
        <f>AUTEURS!A763</f>
        <v>PROT J.-M.</v>
      </c>
      <c r="D96" s="19" t="str">
        <f>AUTEURS!F763</f>
        <v>PROT J.-M., 1990. Observations sur les caractères de nervation du genre Somatochlora (Odonata, Anisoptera : Corduliidae). Martinia, 6 (1) : 16.</v>
      </c>
      <c r="E96" s="17"/>
      <c r="F96" s="17"/>
      <c r="G96" s="17"/>
      <c r="H96" s="17"/>
      <c r="I96" s="17"/>
    </row>
    <row r="97" spans="1:4" x14ac:dyDescent="0.3">
      <c r="A97" s="4" t="str">
        <f>AUTEURS!E805</f>
        <v>6 (1)</v>
      </c>
      <c r="B97" s="4" t="str">
        <f>AUTEURS!D805</f>
        <v>1990</v>
      </c>
      <c r="C97" s="4" t="str">
        <f>AUTEURS!A805</f>
        <v>SUEUR F., CARRUETTE P., BALEJ R.</v>
      </c>
      <c r="D97" s="19" t="str">
        <f>AUTEURS!F805</f>
        <v>SUEUR F., CARRUETTE P., BALEJ R., 1990. Migration d'Odonates dans le département de la Somme. Martinia, 6 (1) : 19-23.</v>
      </c>
    </row>
    <row r="98" spans="1:4" x14ac:dyDescent="0.3">
      <c r="A98" s="4" t="str">
        <f>AUTEURS!E136</f>
        <v>6 (2)</v>
      </c>
      <c r="B98" s="4" t="str">
        <f>AUTEURS!D136</f>
        <v>1990</v>
      </c>
      <c r="C98" s="4" t="str">
        <f>AUTEURS!A136</f>
        <v>COPPA G.</v>
      </c>
      <c r="D98" s="19" t="str">
        <f>AUTEURS!F136</f>
        <v>COPPA G., 1990. Nouveaux départements français pour Epitheca bimaculata (Charpentier, 1825) (Odonata, Anisoptera : Corduliidae). Martinia, 6 (2) : 37-39.</v>
      </c>
    </row>
    <row r="99" spans="1:4" x14ac:dyDescent="0.3">
      <c r="A99" s="4" t="str">
        <f>AUTEURS!E203</f>
        <v>6 (2)</v>
      </c>
      <c r="B99" s="4" t="str">
        <f>AUTEURS!D203</f>
        <v>1990</v>
      </c>
      <c r="C99" s="4" t="str">
        <f>AUTEURS!A203</f>
        <v>DOMMANGET J.-L.</v>
      </c>
      <c r="D99" s="19" t="str">
        <f>AUTEURS!F203</f>
        <v>DOMMANGET J.-L., 1990a. Additif à l'Étude Faunistique et Bibliographique des Odonates de France, (2ème note). Martinia, 6 (2) : 41-46.</v>
      </c>
    </row>
    <row r="100" spans="1:4" x14ac:dyDescent="0.3">
      <c r="A100" s="4" t="str">
        <f>AUTEURS!E334</f>
        <v>6 (2)</v>
      </c>
      <c r="B100" s="4" t="str">
        <f>AUTEURS!D334</f>
        <v>1990</v>
      </c>
      <c r="C100" s="4" t="str">
        <f>AUTEURS!A334</f>
        <v>GRAND D.</v>
      </c>
      <c r="D100" s="19" t="str">
        <f>AUTEURS!F334</f>
        <v>GRAND D., 1990a. La Collection d'Odonates d'Eugène Foudras, Entomologiste Lyonnais. Martinia, 6 (2) : 29-33.</v>
      </c>
    </row>
    <row r="101" spans="1:4" x14ac:dyDescent="0.3">
      <c r="A101" s="4" t="str">
        <f>AUTEURS!E709</f>
        <v>6 (2)</v>
      </c>
      <c r="B101" s="4" t="str">
        <f>AUTEURS!D709</f>
        <v>1990</v>
      </c>
      <c r="C101" s="4" t="str">
        <f>AUTEURS!A709</f>
        <v>ORIEUX G.</v>
      </c>
      <c r="D101" s="19" t="str">
        <f>AUTEURS!F709</f>
        <v>ORIEUX G., 1990a. Observation d'Hemianax ephippiger (Burmeister, 1839) dans le département de la Nièvre (Odonata, Anisoptera : Aeshnidae). Martinia, 6 (2) : 34.</v>
      </c>
    </row>
    <row r="102" spans="1:4" x14ac:dyDescent="0.3">
      <c r="A102" s="4" t="str">
        <f>AUTEURS!E727</f>
        <v>6 (2)</v>
      </c>
      <c r="B102" s="4" t="str">
        <f>AUTEURS!D727</f>
        <v>1990</v>
      </c>
      <c r="C102" s="4" t="str">
        <f>AUTEURS!A727</f>
        <v>PAPAZIAN M.</v>
      </c>
      <c r="D102" s="19" t="str">
        <f>AUTEURS!F727</f>
        <v>PAPAZIAN M., 1990b. Brachytron pratense (Muller, 1764) : nouvelle espèce pour la Corse (Odonata, Anisoptera : Aeshnidae). Martinia, 6 (2) : 35.</v>
      </c>
    </row>
    <row r="103" spans="1:4" x14ac:dyDescent="0.3">
      <c r="A103" s="4" t="str">
        <f>AUTEURS!E205</f>
        <v>6 (3)</v>
      </c>
      <c r="B103" s="4" t="str">
        <f>AUTEURS!D205</f>
        <v>1990</v>
      </c>
      <c r="C103" s="4" t="str">
        <f>AUTEURS!A205</f>
        <v>DOMMANGET J.-L.</v>
      </c>
      <c r="D103" s="19" t="str">
        <f>AUTEURS!F205</f>
        <v>DOMMANGET J.-L., 1990c. Bonnevaux 1990 : bilan et perspectives. Martinia, 6 (3) : 49-57.</v>
      </c>
    </row>
    <row r="104" spans="1:4" x14ac:dyDescent="0.3">
      <c r="A104" s="4" t="str">
        <f>AUTEURS!E335</f>
        <v>6 (3)</v>
      </c>
      <c r="B104" s="4" t="str">
        <f>AUTEURS!D335</f>
        <v>1990</v>
      </c>
      <c r="C104" s="4" t="str">
        <f>AUTEURS!A335</f>
        <v>GRAND D.</v>
      </c>
      <c r="D104" s="19" t="str">
        <f>AUTEURS!F335</f>
        <v>GRAND D., 1990b. Deux nouveautés pour le département de la Gironde : Leucorrhinia albifrons (Burmeister, 1839) et Orthetrum albistylum (Selys, 1848) (Odonata, Anisoptera : Libellulidae). Martinia, 6 (3) : 65-66.</v>
      </c>
    </row>
    <row r="105" spans="1:4" x14ac:dyDescent="0.3">
      <c r="A105" s="4" t="str">
        <f>AUTEURS!E534</f>
        <v>6 (3)</v>
      </c>
      <c r="B105" s="4" t="str">
        <f>AUTEURS!D534</f>
        <v>1990</v>
      </c>
      <c r="C105" s="4" t="str">
        <f>AUTEURS!A534</f>
        <v>LE QUELLEC J.-L.</v>
      </c>
      <c r="D105" s="19" t="str">
        <f>AUTEURS!F534</f>
        <v>LE QUELLEC J.-L., 1990. La Mythologie des Libellules. Martinia, 6 (3) : 59-63.</v>
      </c>
    </row>
    <row r="106" spans="1:4" x14ac:dyDescent="0.3">
      <c r="A106" s="4" t="str">
        <f>AUTEURS!E710</f>
        <v>6 (3)</v>
      </c>
      <c r="B106" s="4" t="str">
        <f>AUTEURS!D710</f>
        <v>1990</v>
      </c>
      <c r="C106" s="4" t="str">
        <f>AUTEURS!A710</f>
        <v>ORIEUX G.</v>
      </c>
      <c r="D106" s="19" t="str">
        <f>AUTEURS!F710</f>
        <v>ORIEUX G., 1990b. Coenagrion ornatum (Selys, 1850) dans le département de la Nièvre (Odonata, Zygoptera : Coenagrionidae). Martinia, 6 (3) : 69-70.</v>
      </c>
    </row>
    <row r="107" spans="1:4" x14ac:dyDescent="0.3">
      <c r="A107" s="4" t="str">
        <f>AUTEURS!E728</f>
        <v>6 (3)</v>
      </c>
      <c r="B107" s="4" t="str">
        <f>AUTEURS!D728</f>
        <v>1990</v>
      </c>
      <c r="C107" s="4" t="str">
        <f>AUTEURS!A728</f>
        <v>PAPAZIAN M.</v>
      </c>
      <c r="D107" s="19" t="str">
        <f>AUTEURS!F728</f>
        <v>PAPAZIAN M., 1990c. Contribution à l'inventaire des Odonates du Gers. Martinia, 6 (3) : 67-69.</v>
      </c>
    </row>
    <row r="108" spans="1:4" x14ac:dyDescent="0.3">
      <c r="A108" s="4" t="str">
        <f>AUTEURS!E24</f>
        <v>6 (4)</v>
      </c>
      <c r="B108" s="4" t="str">
        <f>AUTEURS!D24</f>
        <v>1990</v>
      </c>
      <c r="C108" s="4" t="str">
        <f>AUTEURS!A24</f>
        <v>ARCOS M.</v>
      </c>
      <c r="D108" s="19" t="str">
        <f>AUTEURS!F24</f>
        <v>ARCOS M., 1990. Les Odonates de Charente. Martinia, 6 (4) : 79-84.</v>
      </c>
    </row>
    <row r="109" spans="1:4" x14ac:dyDescent="0.3">
      <c r="A109" s="4" t="str">
        <f>AUTEURS!E336</f>
        <v>6 (4)</v>
      </c>
      <c r="B109" s="4" t="str">
        <f>AUTEURS!D336</f>
        <v>1990</v>
      </c>
      <c r="C109" s="4" t="str">
        <f>AUTEURS!A336</f>
        <v>GRAND D.</v>
      </c>
      <c r="D109" s="19" t="str">
        <f>AUTEURS!F336</f>
        <v>GRAND D., 1990c. Sur une migration d'Hemianax ephippiger (Burmeister, 1839) en région Lyonnaise (Rhône) (Odonata, Anisoptera : Aeshnidae). Martinia, 6 (4) : 85-91.</v>
      </c>
    </row>
    <row r="110" spans="1:4" x14ac:dyDescent="0.3">
      <c r="A110" s="4" t="str">
        <f>AUTEURS!E601</f>
        <v>6 (4)</v>
      </c>
      <c r="B110" s="4" t="str">
        <f>AUTEURS!D601</f>
        <v>1990</v>
      </c>
      <c r="C110" s="4" t="str">
        <f>AUTEURS!A601</f>
        <v>MACHET P.</v>
      </c>
      <c r="D110" s="19" t="str">
        <f>AUTEURS!F601</f>
        <v>MACHET P., 1990c. Nouvelles philatéliques. Martinia, 6 (4) : 99-100.</v>
      </c>
    </row>
    <row r="111" spans="1:4" x14ac:dyDescent="0.3">
      <c r="A111" s="4" t="str">
        <f>AUTEURS!E694</f>
        <v>6 (4)</v>
      </c>
      <c r="B111" s="4" t="str">
        <f>AUTEURS!D694</f>
        <v>1990</v>
      </c>
      <c r="C111" s="4" t="str">
        <f>AUTEURS!A694</f>
        <v>MULNET D.</v>
      </c>
      <c r="D111" s="19" t="str">
        <f>AUTEURS!F694</f>
        <v>MULNET D., 1990. Sur la présence de Sympetrum pedemontanum (Allioni, 1766) dans l'Aveyron (Odonata, Anisoptera : Libellulidae). Martinia, 6 (4) : 77-78.</v>
      </c>
    </row>
    <row r="112" spans="1:4" x14ac:dyDescent="0.3">
      <c r="A112" s="4" t="str">
        <f>AUTEURS!E713</f>
        <v>6 (4)</v>
      </c>
      <c r="B112" s="4" t="str">
        <f>AUTEURS!D713</f>
        <v>1990</v>
      </c>
      <c r="C112" s="4" t="str">
        <f>AUTEURS!A713</f>
        <v>ORIEUX G., LALEURE J.-C.</v>
      </c>
      <c r="D112" s="19" t="str">
        <f>AUTEURS!F713</f>
        <v>ORIEUX G., LALEURE J.-C., 1990. Gomphidae observés sur la Loire et l'Allier dans le département de la Nièvre. Martinia, 6 (4) : 93-97.</v>
      </c>
    </row>
    <row r="113" spans="1:4" x14ac:dyDescent="0.3">
      <c r="A113" s="4" t="str">
        <f>AUTEURS!E204</f>
        <v>6 (Supplément 1)</v>
      </c>
      <c r="B113" s="4" t="str">
        <f>AUTEURS!D204</f>
        <v>1990</v>
      </c>
      <c r="C113" s="4" t="str">
        <f>AUTEURS!A204</f>
        <v>DOMMANGET J.-L.</v>
      </c>
      <c r="D113" s="19" t="str">
        <f>AUTEURS!F204</f>
        <v>DOMMANGET J.-L., 1990b. Annuaire des abonnés à Martinia. Martinia, 6, supplément 1 (juin), 20 pp.</v>
      </c>
    </row>
    <row r="114" spans="1:4" x14ac:dyDescent="0.3">
      <c r="A114" s="4" t="str">
        <f>AUTEURS!E66</f>
        <v>Hors série 1</v>
      </c>
      <c r="B114" s="4" t="str">
        <f>AUTEURS!D66</f>
        <v>1990</v>
      </c>
      <c r="C114" s="4" t="str">
        <f>AUTEURS!A66</f>
        <v>BOUDIER F., LEVASSEUR M.</v>
      </c>
      <c r="D114" s="19" t="str">
        <f>AUTEURS!F66</f>
        <v>BOUDIER F., LEVASSEUR M., 1990. Les Odonates du bassin versant de la Claise tourangelle (France : Indre- et-Loire). Martinia, Hors série 1 : 96 pp.</v>
      </c>
    </row>
    <row r="115" spans="1:4" x14ac:dyDescent="0.3">
      <c r="A115" s="4" t="str">
        <f>AUTEURS!E4</f>
        <v>Hors série 2</v>
      </c>
      <c r="B115" s="4" t="str">
        <f>AUTEURS!D4</f>
        <v>1990</v>
      </c>
      <c r="C115" s="4" t="str">
        <f>AUTEURS!A4</f>
        <v>AGUILAR J. d'</v>
      </c>
      <c r="D115" s="19" t="str">
        <f>AUTEURS!F4</f>
        <v>AGUILAR J. d', 1990. Introduction. In : DE RÉAUMUR, Des mouches à quatre aisles nommées demoiselles. Martinia, Hors-série 2 : i-xi.</v>
      </c>
    </row>
    <row r="116" spans="1:4" x14ac:dyDescent="0.3">
      <c r="A116" s="4" t="str">
        <f>AUTEURS!E769</f>
        <v>Hors série 2</v>
      </c>
      <c r="B116" s="4" t="str">
        <f>AUTEURS!D769</f>
        <v>1990</v>
      </c>
      <c r="C116" s="4" t="str">
        <f>AUTEURS!A769</f>
        <v>RÉAUMUR R.A. F. de</v>
      </c>
      <c r="D116" s="19" t="str">
        <f>AUTEURS!F769</f>
        <v>RÉAUMUR R.A. F. de, 1990. Des mouches à quatre aisles nommées demoiselles. Avec une introduction de J. d'Aguilar. Martinia, Hors série 2 : i-xi (pagination originale).</v>
      </c>
    </row>
    <row r="117" spans="1:4" x14ac:dyDescent="0.3">
      <c r="A117" s="4" t="str">
        <f>AUTEURS!E18</f>
        <v>7 (1)</v>
      </c>
      <c r="B117" s="4" t="str">
        <f>AUTEURS!D18</f>
        <v>1991</v>
      </c>
      <c r="C117" s="4" t="str">
        <f>AUTEURS!A18</f>
        <v>AGUILAR J. d', YOSHIDA M.</v>
      </c>
      <c r="D117" s="19" t="str">
        <f>AUTEURS!F18</f>
        <v>AGUILAR J. d', YOSHIDA M., 1991. Anax parthenope, souvenir d'une enfance japonaise. Martinia, 7 (1) : 3. [Voir également MACHET P., 1991.]</v>
      </c>
    </row>
    <row r="118" spans="1:4" x14ac:dyDescent="0.3">
      <c r="A118" s="4" t="str">
        <f>AUTEURS!E123</f>
        <v>7 (1)</v>
      </c>
      <c r="B118" s="4" t="str">
        <f>AUTEURS!D123</f>
        <v>1991</v>
      </c>
      <c r="C118" s="4" t="str">
        <f>AUTEURS!A123</f>
        <v>COFFIN J.</v>
      </c>
      <c r="D118" s="19" t="str">
        <f>AUTEURS!F123</f>
        <v>COFFIN J., 1991a. A propos de Sympetrum pedemontanum (Allioni) dans le département du Vaucluse (Odonata : Libellulidae). Martinia, 7 (1) : 17.</v>
      </c>
    </row>
    <row r="119" spans="1:4" x14ac:dyDescent="0.3">
      <c r="A119" s="4" t="str">
        <f>AUTEURS!E137</f>
        <v>7 (1)</v>
      </c>
      <c r="B119" s="4" t="str">
        <f>AUTEURS!D137</f>
        <v>1991</v>
      </c>
      <c r="C119" s="4" t="str">
        <f>AUTEURS!A137</f>
        <v>COPPA G.</v>
      </c>
      <c r="D119" s="19" t="str">
        <f>AUTEURS!F137</f>
        <v>COPPA G., 1991a. Notes sur l'émergence d'Epitheca bimaculata (Charpentier) (Odonata : Corduliidae). Martinia, 7 (1) : 7-16.</v>
      </c>
    </row>
    <row r="120" spans="1:4" x14ac:dyDescent="0.3">
      <c r="A120" s="4" t="str">
        <f>AUTEURS!E458</f>
        <v>7 (1)</v>
      </c>
      <c r="B120" s="4" t="str">
        <f>AUTEURS!D458</f>
        <v>1991</v>
      </c>
      <c r="C120" s="4" t="str">
        <f>AUTEURS!A458</f>
        <v>JOSÉ P.</v>
      </c>
      <c r="D120" s="19" t="str">
        <f>AUTEURS!F458</f>
        <v>JOSÉ P., 1991. Orthetrum brunneum (Fonscolombe) en altitude (Odonata : Libellulidae). Martinia, 7 (1) : 6.</v>
      </c>
    </row>
    <row r="121" spans="1:4" x14ac:dyDescent="0.3">
      <c r="A121" s="4" t="str">
        <f>AUTEURS!E478</f>
        <v>7 (1)</v>
      </c>
      <c r="B121" s="4" t="str">
        <f>AUTEURS!D478</f>
        <v>1991</v>
      </c>
      <c r="C121" s="4" t="str">
        <f>AUTEURS!A478</f>
        <v>KERIHUEL C.</v>
      </c>
      <c r="D121" s="19" t="str">
        <f>AUTEURS!F478</f>
        <v>KERIHUEL C., 1991a. Migration de Sympetrum sanguineum (Müller) en Loire-Atlantique (Odonata : Libellulidae). Martinia, 7 (1) : 18.</v>
      </c>
    </row>
    <row r="122" spans="1:4" x14ac:dyDescent="0.3">
      <c r="A122" s="4" t="str">
        <f>AUTEURS!E602</f>
        <v>7 (1)</v>
      </c>
      <c r="B122" s="4" t="str">
        <f>AUTEURS!D602</f>
        <v>1991</v>
      </c>
      <c r="C122" s="4" t="str">
        <f>AUTEURS!A602</f>
        <v>MACHET P.</v>
      </c>
      <c r="D122" s="19" t="str">
        <f>AUTEURS!F602</f>
        <v>MACHET P., 1991a. Note complémentaire concernant l'article de J. d'Aguilar et M. Yoshida. Martinia, 7 (1) : 4- 5.</v>
      </c>
    </row>
    <row r="123" spans="1:4" x14ac:dyDescent="0.3">
      <c r="A123" s="4" t="str">
        <f>AUTEURS!E622</f>
        <v>7 (1)</v>
      </c>
      <c r="B123" s="4" t="str">
        <f>AUTEURS!D622</f>
        <v>1991</v>
      </c>
      <c r="C123" s="4" t="str">
        <f>AUTEURS!A622</f>
        <v>MANACH A.</v>
      </c>
      <c r="D123" s="19" t="str">
        <f>AUTEURS!F622</f>
        <v>MANACH A., 1991. Observation de Boyeria irene (Fonscolombe) dans le Finistère, ou de l'intérêt et des sorties crépusculaires. (Odonata : Aeshnidae). Martinia, 7 (1) : 19-22.</v>
      </c>
    </row>
    <row r="124" spans="1:4" x14ac:dyDescent="0.3">
      <c r="A124" s="4" t="str">
        <f>AUTEURS!E124</f>
        <v>7 (2)</v>
      </c>
      <c r="B124" s="4" t="str">
        <f>AUTEURS!D124</f>
        <v>1991</v>
      </c>
      <c r="C124" s="4" t="str">
        <f>AUTEURS!A124</f>
        <v>COFFIN J.</v>
      </c>
      <c r="D124" s="19" t="str">
        <f>AUTEURS!F124</f>
        <v>COFFIN J., 1991b. Réductions alaires et malformations diverses affectant des Odonates Zygoptères. Martinia, 7 (2) : 37-39.</v>
      </c>
    </row>
    <row r="125" spans="1:4" x14ac:dyDescent="0.3">
      <c r="A125" s="4" t="str">
        <f>AUTEURS!E337</f>
        <v>7 (2)</v>
      </c>
      <c r="B125" s="4" t="str">
        <f>AUTEURS!D337</f>
        <v>1991</v>
      </c>
      <c r="C125" s="4" t="str">
        <f>AUTEURS!A337</f>
        <v>GRAND D.</v>
      </c>
      <c r="D125" s="19" t="str">
        <f>AUTEURS!F337</f>
        <v>GRAND D., 1991a. Les Odonates de la Dombes et des régions voisines (Ain). Martinia, 7 (2) : 41-46.</v>
      </c>
    </row>
    <row r="126" spans="1:4" x14ac:dyDescent="0.3">
      <c r="A126" s="4" t="str">
        <f>AUTEURS!E416</f>
        <v>7 (2)</v>
      </c>
      <c r="B126" s="4" t="str">
        <f>AUTEURS!D416</f>
        <v>1991</v>
      </c>
      <c r="C126" s="4" t="str">
        <f>AUTEURS!A416</f>
        <v>HEIDEMANN H.</v>
      </c>
      <c r="D126" s="19" t="str">
        <f>AUTEURS!F416</f>
        <v>HEIDEMANN H., 1991. Notes sur le comportement de quelques Odonates. Martinia, 7 (2) : 29-35.</v>
      </c>
    </row>
    <row r="127" spans="1:4" x14ac:dyDescent="0.3">
      <c r="A127" s="4" t="str">
        <f>AUTEURS!E524</f>
        <v>7 (2)</v>
      </c>
      <c r="B127" s="4" t="str">
        <f>AUTEURS!D524</f>
        <v>1991</v>
      </c>
      <c r="C127" s="4" t="str">
        <f>AUTEURS!A524</f>
        <v>LANDEMAINE D.</v>
      </c>
      <c r="D127" s="19" t="str">
        <f>AUTEURS!F524</f>
        <v>LANDEMAINE D., 1991a. Observation d'Oxygastra curtisii (Dale) dans le département de la Mayenne (Odonata : Corduliidae). Martinia, 7 (2) : 36.</v>
      </c>
    </row>
    <row r="128" spans="1:4" x14ac:dyDescent="0.3">
      <c r="A128" s="4" t="str">
        <f>AUTEURS!E741</f>
        <v>7 (2)</v>
      </c>
      <c r="B128" s="4" t="str">
        <f>AUTEURS!D741</f>
        <v>1991</v>
      </c>
      <c r="C128" s="4" t="str">
        <f>AUTEURS!A741</f>
        <v>PAPAZIAN M., BENCE P.</v>
      </c>
      <c r="D128" s="19" t="str">
        <f>AUTEURS!F741</f>
        <v>PAPAZIAN M., BENCE P., 1991. Sortie odonatologique dans les Marais du Viguiérat (Bouches-du-Rhône). Martinia, 7 (2) : 47-48.</v>
      </c>
    </row>
    <row r="129" spans="1:4" x14ac:dyDescent="0.3">
      <c r="A129" s="4" t="str">
        <f>AUTEURS!E2</f>
        <v>7 (3)</v>
      </c>
      <c r="B129" s="4" t="str">
        <f>AUTEURS!D2</f>
        <v>1991</v>
      </c>
      <c r="C129" s="4" t="str">
        <f>AUTEURS!A2</f>
        <v>AGUIAR S., FARIA M.</v>
      </c>
      <c r="D129" s="19" t="str">
        <f>AUTEURS!F2</f>
        <v>AGUIAR S., FARIA M., 1991. Livres d'Heures et Libellules. Martinia, 7 (3) : 59-61.</v>
      </c>
    </row>
    <row r="130" spans="1:4" x14ac:dyDescent="0.3">
      <c r="A130" s="4" t="str">
        <f>AUTEURS!E38</f>
        <v>7 (3)</v>
      </c>
      <c r="B130" s="4" t="str">
        <f>AUTEURS!D38</f>
        <v>1991</v>
      </c>
      <c r="C130" s="4" t="str">
        <f>AUTEURS!A38</f>
        <v>BALANÇA G., VISSCHER M.-N. de</v>
      </c>
      <c r="D130" s="19" t="str">
        <f>AUTEURS!F38</f>
        <v>BALANÇA G., VISSCHER M.-N. de, 1991. Migrations et prédation d'Hemianax ephippiger (Burmeister). Martinia, 7 (3) : 52.</v>
      </c>
    </row>
    <row r="131" spans="1:4" x14ac:dyDescent="0.3">
      <c r="A131" s="4" t="str">
        <f>AUTEURS!E138</f>
        <v>7 (3)</v>
      </c>
      <c r="B131" s="4" t="str">
        <f>AUTEURS!D138</f>
        <v>1991</v>
      </c>
      <c r="C131" s="4" t="str">
        <f>AUTEURS!A138</f>
        <v>COPPA G.</v>
      </c>
      <c r="D131" s="19" t="str">
        <f>AUTEURS!F138</f>
        <v>COPPA G., 1991b. Note sur la durée de l'émergence d'Epitheca bimaculata (Charpentier) (Odonata : Corduliidae). Martinia, 7 (3) : 53-57.</v>
      </c>
    </row>
    <row r="132" spans="1:4" x14ac:dyDescent="0.3">
      <c r="A132" s="4" t="str">
        <f>AUTEURS!E206</f>
        <v>7 (3)</v>
      </c>
      <c r="B132" s="4" t="str">
        <f>AUTEURS!D206</f>
        <v>1991</v>
      </c>
      <c r="C132" s="4" t="str">
        <f>AUTEURS!A206</f>
        <v>DOMMANGET J.-L.</v>
      </c>
      <c r="D132" s="19" t="str">
        <f>AUTEURS!F206</f>
        <v>DOMMANGET J.-L., 1991. Nouvelle observation de Sympetrum flaveolum (Linné) à Versailles (Yvelines). Martinia, 7 (3) : 62.</v>
      </c>
    </row>
    <row r="133" spans="1:4" x14ac:dyDescent="0.3">
      <c r="A133" s="4" t="str">
        <f>AUTEURS!E338</f>
        <v>7 (3)</v>
      </c>
      <c r="B133" s="4" t="str">
        <f>AUTEURS!D338</f>
        <v>1991</v>
      </c>
      <c r="C133" s="4" t="str">
        <f>AUTEURS!A338</f>
        <v>GRAND D.</v>
      </c>
      <c r="D133" s="19" t="str">
        <f>AUTEURS!F338</f>
        <v>GRAND D., 1991b. Nouvelles observations d'Odonates dans le département du Morbihan. Martinia, 7 (3) : 49- 51.</v>
      </c>
    </row>
    <row r="134" spans="1:4" x14ac:dyDescent="0.3">
      <c r="A134" s="4" t="str">
        <f>AUTEURS!E475</f>
        <v>7 (3)</v>
      </c>
      <c r="B134" s="4" t="str">
        <f>AUTEURS!D475</f>
        <v>1991</v>
      </c>
      <c r="C134" s="4" t="str">
        <f>AUTEURS!A475</f>
        <v>KERAUTRET L.</v>
      </c>
      <c r="D134" s="19" t="str">
        <f>AUTEURS!F475</f>
        <v>KERAUTRET L., 1991. Liste Rouge provisoire des Odonates du Nord-Pas-de-Calais. Martinia, 7 (3) : 63-64.</v>
      </c>
    </row>
    <row r="135" spans="1:4" x14ac:dyDescent="0.3">
      <c r="A135" s="4" t="str">
        <f>AUTEURS!E525</f>
        <v>7 (3)</v>
      </c>
      <c r="B135" s="4" t="str">
        <f>AUTEURS!D525</f>
        <v>1991</v>
      </c>
      <c r="C135" s="4" t="str">
        <f>AUTEURS!A525</f>
        <v>LANDEMAINE D.</v>
      </c>
      <c r="D135" s="19" t="str">
        <f>AUTEURS!F525</f>
        <v>LANDEMAINE D., 1991b. Lestes macrostigma (Eversmann) dans le marais d'Olonne (Vendée). Martinia, 7 (3) : 58.</v>
      </c>
    </row>
    <row r="136" spans="1:4" x14ac:dyDescent="0.3">
      <c r="A136" s="4" t="str">
        <f>AUTEURS!E603</f>
        <v>7 (3)</v>
      </c>
      <c r="B136" s="4" t="str">
        <f>AUTEURS!D603</f>
        <v>1991</v>
      </c>
      <c r="C136" s="4" t="str">
        <f>AUTEURS!A603</f>
        <v>MACHET P.</v>
      </c>
      <c r="D136" s="19" t="str">
        <f>AUTEURS!F603</f>
        <v>MACHET P., 1991b. Nouvelles philatéliques. Martinia, 7 (3) : 67-68.</v>
      </c>
    </row>
    <row r="137" spans="1:4" x14ac:dyDescent="0.3">
      <c r="A137" s="4" t="str">
        <f>AUTEURS!E45</f>
        <v>7 (4)</v>
      </c>
      <c r="B137" s="4" t="str">
        <f>AUTEURS!D45</f>
        <v>1991</v>
      </c>
      <c r="C137" s="4" t="str">
        <f>AUTEURS!A45</f>
        <v>BENSTEAD P.J., JEFFS C.J.</v>
      </c>
      <c r="D137" s="19" t="str">
        <f>AUTEURS!F45</f>
        <v>BENSTEAD P.J., JEFFS C.J., 1991. Observation de Libellula quadrimaculata (L., 1758) près de Ponte-Leccia (Corse). Martinia, 7 (4) : 78.</v>
      </c>
    </row>
    <row r="138" spans="1:4" x14ac:dyDescent="0.3">
      <c r="A138" s="4" t="str">
        <f>AUTEURS!E56</f>
        <v>7 (4)</v>
      </c>
      <c r="B138" s="4" t="str">
        <f>AUTEURS!D56</f>
        <v>1991</v>
      </c>
      <c r="C138" s="4" t="str">
        <f>AUTEURS!A56</f>
        <v>BIGNON J.-J.</v>
      </c>
      <c r="D138" s="19" t="str">
        <f>AUTEURS!F56</f>
        <v>BIGNON J.-J., 1991. Coenagrion ornatum (Selys, 1850) en Saône-et-Loire. Martinia, 7 (4) : 85.</v>
      </c>
    </row>
    <row r="139" spans="1:4" x14ac:dyDescent="0.3">
      <c r="A139" s="4" t="str">
        <f>AUTEURS!E451</f>
        <v>7 (4)</v>
      </c>
      <c r="B139" s="4" t="str">
        <f>AUTEURS!D451</f>
        <v>1991</v>
      </c>
      <c r="C139" s="4" t="str">
        <f>AUTEURS!A451</f>
        <v>JACQUEMIN G., BOUDOT J.-P.</v>
      </c>
      <c r="D139" s="19" t="str">
        <f>AUTEURS!F451</f>
        <v>JACQUEMIN G., BOUDOT J.-P., 1991. Ophiogomphus cecilia (Fourcroy, 1785) dans les Vosges du Nord (Odonata : Gomphidae). Martinia, 7 (4) : 71-77.</v>
      </c>
    </row>
    <row r="140" spans="1:4" x14ac:dyDescent="0.3">
      <c r="A140" s="4" t="str">
        <f>AUTEURS!E479</f>
        <v>7 (4)</v>
      </c>
      <c r="B140" s="4" t="str">
        <f>AUTEURS!D479</f>
        <v>1991</v>
      </c>
      <c r="C140" s="4" t="str">
        <f>AUTEURS!A479</f>
        <v>KERIHUEL C.</v>
      </c>
      <c r="D140" s="19" t="str">
        <f>AUTEURS!F479</f>
        <v>KERIHUEL C., 1991b. Les Odonates de la Sarthe. Martinia, 7 (4) : 81-84.</v>
      </c>
    </row>
    <row r="141" spans="1:4" x14ac:dyDescent="0.3">
      <c r="A141" s="4" t="str">
        <f>AUTEURS!E339</f>
        <v>8 (1)</v>
      </c>
      <c r="B141" s="4" t="str">
        <f>AUTEURS!D339</f>
        <v>1992</v>
      </c>
      <c r="C141" s="4" t="str">
        <f>AUTEURS!A339</f>
        <v>GRAND D.</v>
      </c>
      <c r="D141" s="19" t="str">
        <f>AUTEURS!F339</f>
        <v>GRAND D., 1992a. Les Odonates du département du Rhône. Martinia, 8 (1) : 15-28.</v>
      </c>
    </row>
    <row r="142" spans="1:4" x14ac:dyDescent="0.3">
      <c r="A142" s="4" t="str">
        <f>AUTEURS!E604</f>
        <v>8 (1)</v>
      </c>
      <c r="B142" s="4" t="str">
        <f>AUTEURS!D604</f>
        <v>1992</v>
      </c>
      <c r="C142" s="4" t="str">
        <f>AUTEURS!A604</f>
        <v>MACHET P.</v>
      </c>
      <c r="D142" s="19" t="str">
        <f>AUTEURS!F604</f>
        <v>MACHET P., 1992a. Les Odonates du sud-ouest du département de l'Orne, région d'Alençon/Domfront. Résumé bibliographique et données actuelles. Martinia, 8 (1) : 3-6.</v>
      </c>
    </row>
    <row r="143" spans="1:4" x14ac:dyDescent="0.3">
      <c r="A143" s="4" t="str">
        <f>AUTEURS!E605</f>
        <v>8 (1)</v>
      </c>
      <c r="B143" s="4" t="str">
        <f>AUTEURS!D605</f>
        <v>1992</v>
      </c>
      <c r="C143" s="4" t="str">
        <f>AUTEURS!A605</f>
        <v>MACHET P.</v>
      </c>
      <c r="D143" s="19" t="str">
        <f>AUTEURS!F605</f>
        <v>MACHET P., 1992b. Nouvelles philatéliques. Martinia, 8 (1) : 31-32.</v>
      </c>
    </row>
    <row r="144" spans="1:4" x14ac:dyDescent="0.3">
      <c r="A144" s="4" t="str">
        <f>AUTEURS!E64</f>
        <v>8 (2)</v>
      </c>
      <c r="B144" s="4" t="str">
        <f>AUTEURS!D64</f>
        <v>1992</v>
      </c>
      <c r="C144" s="4" t="str">
        <f>AUTEURS!A64</f>
        <v>BOUDIER F.</v>
      </c>
      <c r="D144" s="19" t="str">
        <f>AUTEURS!F64</f>
        <v>BOUDIER F., 1992. 4ème Symposium des Odonatologues de Suisse. Martinia, 8 (2) : 47-50.</v>
      </c>
    </row>
    <row r="145" spans="1:4" x14ac:dyDescent="0.3">
      <c r="A145" s="4" t="str">
        <f>AUTEURS!E87</f>
        <v>8 (2)</v>
      </c>
      <c r="B145" s="4" t="str">
        <f>AUTEURS!D87</f>
        <v>1992</v>
      </c>
      <c r="C145" s="4" t="str">
        <f>AUTEURS!A87</f>
        <v>BRUGIÈRE D.</v>
      </c>
      <c r="D145" s="19" t="str">
        <f>AUTEURS!F87</f>
        <v>BRUGIÈRE D., 1992a. Stylurus flavipes (Charpentier, 1825) dans le moyen val d'Allier (Allier). Martinia, 8 (2) : 36.</v>
      </c>
    </row>
    <row r="146" spans="1:4" x14ac:dyDescent="0.3">
      <c r="A146" s="4" t="str">
        <f>AUTEURS!E139</f>
        <v>8 (2)</v>
      </c>
      <c r="B146" s="4" t="str">
        <f>AUTEURS!D139</f>
        <v>1992</v>
      </c>
      <c r="C146" s="4" t="str">
        <f>AUTEURS!A139</f>
        <v>COPPA G.</v>
      </c>
      <c r="D146" s="19" t="str">
        <f>AUTEURS!F139</f>
        <v>COPPA G., 1992a. Esquisse faunistique des Odonates de l'étang de la Horre (Départements de l'Aube et de la Haute-Marne). Martinia, 8 (2) : 33-35.</v>
      </c>
    </row>
    <row r="147" spans="1:4" x14ac:dyDescent="0.3">
      <c r="A147" s="4" t="str">
        <f>AUTEURS!E279</f>
        <v>8 (2)</v>
      </c>
      <c r="B147" s="4" t="str">
        <f>AUTEURS!D279</f>
        <v>1992</v>
      </c>
      <c r="C147" s="4" t="str">
        <f>AUTEURS!A279</f>
        <v>DUCROS R.</v>
      </c>
      <c r="D147" s="19" t="str">
        <f>AUTEURS!F279</f>
        <v>DUCROS R., 1992. Sortie odonatologique du 15 Septembre 1991 (Région Centre). Martinia, 8 (2) : 46-47.</v>
      </c>
    </row>
    <row r="148" spans="1:4" x14ac:dyDescent="0.3">
      <c r="A148" s="4" t="str">
        <f>AUTEURS!E480</f>
        <v>8 (2)</v>
      </c>
      <c r="B148" s="4" t="str">
        <f>AUTEURS!D480</f>
        <v>1992</v>
      </c>
      <c r="C148" s="4" t="str">
        <f>AUTEURS!A480</f>
        <v>KERIHUEL C.</v>
      </c>
      <c r="D148" s="19" t="str">
        <f>AUTEURS!F480</f>
        <v>KERIHUEL C., 1992a. Observation de Sympetrum danae (Sulzer, 1776) dans la Sarthe (Odonata, Anisoptera, Libellulidae). Martinia, 8 (2) : 37-38.</v>
      </c>
    </row>
    <row r="149" spans="1:4" x14ac:dyDescent="0.3">
      <c r="A149" s="4" t="str">
        <f>AUTEURS!E535</f>
        <v>8 (2)</v>
      </c>
      <c r="B149" s="4" t="str">
        <f>AUTEURS!D535</f>
        <v>1992</v>
      </c>
      <c r="C149" s="4" t="str">
        <f>AUTEURS!A535</f>
        <v>LE QUELLEC J.-L.</v>
      </c>
      <c r="D149" s="19" t="str">
        <f>AUTEURS!F535</f>
        <v>LE QUELLEC J.-L., 1992a. Complément à l'inventaire des Odonates du Gers. Martinia, 8 (2) : 45-46.</v>
      </c>
    </row>
    <row r="150" spans="1:4" x14ac:dyDescent="0.3">
      <c r="A150" s="4" t="str">
        <f>AUTEURS!E540</f>
        <v>8 (2)</v>
      </c>
      <c r="B150" s="4" t="str">
        <f>AUTEURS!D540</f>
        <v>1992</v>
      </c>
      <c r="C150" s="4" t="str">
        <f>AUTEURS!A540</f>
        <v>LECOCQ S.</v>
      </c>
      <c r="D150" s="19" t="str">
        <f>AUTEURS!F540</f>
        <v>LECOCQ S., 1992. Sympecma fusca (Vander Linden, 1820) en février dans le département de l'Orne (Odonata, Zygoptera, Lestidae). Martinia, 8 (2) : 44.</v>
      </c>
    </row>
    <row r="151" spans="1:4" x14ac:dyDescent="0.3">
      <c r="A151" s="4" t="str">
        <f>AUTEURS!E606</f>
        <v>8 (2)</v>
      </c>
      <c r="B151" s="4" t="str">
        <f>AUTEURS!D606</f>
        <v>1992</v>
      </c>
      <c r="C151" s="4" t="str">
        <f>AUTEURS!A606</f>
        <v>MACHET P.</v>
      </c>
      <c r="D151" s="19" t="str">
        <f>AUTEURS!F606</f>
        <v>MACHET P., 1992c. Nouvelles philatéliques : Enfin un timbre français ! ... Martinia, 8 (2) : 56.</v>
      </c>
    </row>
    <row r="152" spans="1:4" x14ac:dyDescent="0.3">
      <c r="A152" s="4" t="str">
        <f>AUTEURS!E690</f>
        <v>8 (2)</v>
      </c>
      <c r="B152" s="4" t="str">
        <f>AUTEURS!D690</f>
        <v>1992</v>
      </c>
      <c r="C152" s="4" t="str">
        <f>AUTEURS!A690</f>
        <v>MONNERAT C.</v>
      </c>
      <c r="D152" s="19" t="str">
        <f>AUTEURS!F690</f>
        <v>MONNERAT C., 1992. Coenagrion caerulescens (Fonscolombe, 1838) dans le département de l'Ardèche (Odonata, Zygoptera : Coenagrionidae). Martinia, 8 (2) : 39-40.</v>
      </c>
    </row>
    <row r="153" spans="1:4" x14ac:dyDescent="0.3">
      <c r="A153" s="4" t="str">
        <f>AUTEURS!E770</f>
        <v>8 (2)</v>
      </c>
      <c r="B153" s="4" t="str">
        <f>AUTEURS!D770</f>
        <v>1992</v>
      </c>
      <c r="C153" s="4" t="str">
        <f>AUTEURS!A770</f>
        <v>REINHARDT K.</v>
      </c>
      <c r="D153" s="19" t="str">
        <f>AUTEURS!F770</f>
        <v>REINHARDT K., 1992. Observations d'Odonates en Corse. Martinia, 8 (2) : 41-43.</v>
      </c>
    </row>
    <row r="154" spans="1:4" x14ac:dyDescent="0.3">
      <c r="A154" s="4" t="str">
        <f>AUTEURS!E88</f>
        <v>8 (3)</v>
      </c>
      <c r="B154" s="4" t="str">
        <f>AUTEURS!D88</f>
        <v>1992</v>
      </c>
      <c r="C154" s="4" t="str">
        <f>AUTEURS!A88</f>
        <v>BRUGIÈRE D.</v>
      </c>
      <c r="D154" s="19" t="str">
        <f>AUTEURS!F88</f>
        <v>BRUGIÈRE D., 1992b. A propos de Coenagrion ornatum (Selys, 1850) dans le département de l'Allier (Odonata, Zygoptera, Coenagrionidae). Martinia, 8 (3) : 67.</v>
      </c>
    </row>
    <row r="155" spans="1:4" x14ac:dyDescent="0.3">
      <c r="A155" s="4" t="str">
        <f>AUTEURS!E140</f>
        <v>8 (3)</v>
      </c>
      <c r="B155" s="4" t="str">
        <f>AUTEURS!D140</f>
        <v>1992</v>
      </c>
      <c r="C155" s="4" t="str">
        <f>AUTEURS!A140</f>
        <v>COPPA G.</v>
      </c>
      <c r="D155" s="19" t="str">
        <f>AUTEURS!F140</f>
        <v>COPPA G., 1992b. Espèces peu courantes en Champagne- Ardennes : année 1991. Martinia, 8 (3) : 61-64.</v>
      </c>
    </row>
    <row r="156" spans="1:4" x14ac:dyDescent="0.3">
      <c r="A156" s="4" t="str">
        <f>AUTEURS!E412</f>
        <v>8 (3)</v>
      </c>
      <c r="B156" s="4" t="str">
        <f>AUTEURS!D412</f>
        <v>1992</v>
      </c>
      <c r="C156" s="4" t="str">
        <f>AUTEURS!A412</f>
        <v>HAZET G.</v>
      </c>
      <c r="D156" s="19" t="str">
        <f>AUTEURS!F412</f>
        <v>HAZET G., 1992a. Crocothemis erythraea (Brullé, 1832) et Sympetrum fonscolombii (Selys, 1840) nouveaux pour le département du Calvados (Odonata, Anisoptera, Libellulidae). Martinia, 8 (3) : 68-69.</v>
      </c>
    </row>
    <row r="157" spans="1:4" x14ac:dyDescent="0.3">
      <c r="A157" s="4" t="str">
        <f>AUTEURS!E446</f>
        <v>8 (3)</v>
      </c>
      <c r="B157" s="4" t="str">
        <f>AUTEURS!D446</f>
        <v>1992</v>
      </c>
      <c r="C157" s="4" t="str">
        <f>AUTEURS!A446</f>
        <v>JACQUEMIN G.</v>
      </c>
      <c r="D157" s="19" t="str">
        <f>AUTEURS!F446</f>
        <v>JACQUEMIN G., 1992. The British Dragonfly Society. Martinia, 8 (3) : 73-75.</v>
      </c>
    </row>
    <row r="158" spans="1:4" x14ac:dyDescent="0.3">
      <c r="A158" s="4" t="str">
        <f>AUTEURS!E481</f>
        <v>8 (3)</v>
      </c>
      <c r="B158" s="4" t="str">
        <f>AUTEURS!D481</f>
        <v>1992</v>
      </c>
      <c r="C158" s="4" t="str">
        <f>AUTEURS!A481</f>
        <v>KERIHUEL C.</v>
      </c>
      <c r="D158" s="19" t="str">
        <f>AUTEURS!F481</f>
        <v>KERIHUEL C., 1992b. Contribution à l'inventaire des Odonates du département du Maine-et-Loire. Martinia, 8 (3) : 71-72.</v>
      </c>
    </row>
    <row r="159" spans="1:4" x14ac:dyDescent="0.3">
      <c r="A159" s="4" t="str">
        <f>AUTEURS!E536</f>
        <v>8 (3)</v>
      </c>
      <c r="B159" s="4" t="str">
        <f>AUTEURS!D536</f>
        <v>1992</v>
      </c>
      <c r="C159" s="4" t="str">
        <f>AUTEURS!A536</f>
        <v>LE QUELLEC J.-L.</v>
      </c>
      <c r="D159" s="19" t="str">
        <f>AUTEURS!F536</f>
        <v>LE QUELLEC J.-L., 1992b. Contribution à l'inventaire des Odonates du département de la Vendée. Martinia, 8 (3) : 57-59.</v>
      </c>
    </row>
    <row r="160" spans="1:4" x14ac:dyDescent="0.3">
      <c r="A160" s="4" t="str">
        <f>AUTEURS!E729</f>
        <v>8 (3)</v>
      </c>
      <c r="B160" s="4" t="str">
        <f>AUTEURS!D729</f>
        <v>1992</v>
      </c>
      <c r="C160" s="4" t="str">
        <f>AUTEURS!A729</f>
        <v>PAPAZIAN M.</v>
      </c>
      <c r="D160" s="19" t="str">
        <f>AUTEURS!F729</f>
        <v>PAPAZIAN M., 1992. Libellules et expositions. Martinia, 8 (3) : 76-78.</v>
      </c>
    </row>
    <row r="161" spans="1:4" x14ac:dyDescent="0.3">
      <c r="A161" s="4" t="str">
        <f>AUTEURS!E94</f>
        <v>8 (4)</v>
      </c>
      <c r="B161" s="4" t="str">
        <f>AUTEURS!D94</f>
        <v>1992</v>
      </c>
      <c r="C161" s="4" t="str">
        <f>AUTEURS!A94</f>
        <v>BRUGIÈRE D., DUVAL J.</v>
      </c>
      <c r="D161" s="19" t="str">
        <f>AUTEURS!F94</f>
        <v>BRUGIÈRE D., DUVAL J., 1992. Observation de Coenagrion caerulescens (Fonscolombe, 1838) dans le département de l'Aude (Odonata, Zygoptera, Coenagrionidae). Martinia, 8 (4) : 101.</v>
      </c>
    </row>
    <row r="162" spans="1:4" x14ac:dyDescent="0.3">
      <c r="A162" s="4" t="str">
        <f>AUTEURS!E207</f>
        <v>8 (4)</v>
      </c>
      <c r="B162" s="4" t="str">
        <f>AUTEURS!D207</f>
        <v>1992</v>
      </c>
      <c r="C162" s="4" t="str">
        <f>AUTEURS!A207</f>
        <v>DOMMANGET J.-L.</v>
      </c>
      <c r="D162" s="19" t="str">
        <f>AUTEURS!F207</f>
        <v>DOMMANGET J.-L., 1992. Dix ans de cartographie des Odonates de France : premier bilan. Martinia, 8 (4) : 91- 92.</v>
      </c>
    </row>
    <row r="163" spans="1:4" x14ac:dyDescent="0.3">
      <c r="A163" s="4" t="str">
        <f>AUTEURS!E340</f>
        <v>8 (4)</v>
      </c>
      <c r="B163" s="4" t="str">
        <f>AUTEURS!D340</f>
        <v>1992</v>
      </c>
      <c r="C163" s="4" t="str">
        <f>AUTEURS!A340</f>
        <v>GRAND D.</v>
      </c>
      <c r="D163" s="19" t="str">
        <f>AUTEURS!F340</f>
        <v>GRAND D., 1992b. Sur la présence de Coenagrion ornatum (Selys, 1850) dans le département de la Saône-et-Loire (Odonata, Zygoptera, Coenagrionidae). Martinia, 8 (4) : 95-97</v>
      </c>
    </row>
    <row r="164" spans="1:4" x14ac:dyDescent="0.3">
      <c r="A164" s="4" t="str">
        <f>AUTEURS!E413</f>
        <v>8 (4)</v>
      </c>
      <c r="B164" s="4" t="str">
        <f>AUTEURS!D413</f>
        <v>1992</v>
      </c>
      <c r="C164" s="4" t="str">
        <f>AUTEURS!A413</f>
        <v>HAZET G.</v>
      </c>
      <c r="D164" s="19" t="str">
        <f>AUTEURS!F413</f>
        <v>HAZET G., 1992b. Observations d'Odonates sur l'étang de Loperhet (Département du Morbihan). Martinia, 8 (4) : 93-94.</v>
      </c>
    </row>
    <row r="165" spans="1:4" x14ac:dyDescent="0.3">
      <c r="A165" s="4" t="str">
        <f>AUTEURS!E701</f>
        <v>8 (4)</v>
      </c>
      <c r="B165" s="4" t="str">
        <f>AUTEURS!D701</f>
        <v>1992</v>
      </c>
      <c r="C165" s="4" t="str">
        <f>AUTEURS!A701</f>
        <v>NOBLECOURT T.</v>
      </c>
      <c r="D165" s="19" t="str">
        <f>AUTEURS!F701</f>
        <v>NOBLECOURT T., 1992. Deux années d'observations dans le sud-est du département de la Meuse. Martinia, 8 (4) : 99-100.</v>
      </c>
    </row>
    <row r="166" spans="1:4" x14ac:dyDescent="0.3">
      <c r="A166" s="4" t="str">
        <f>AUTEURS!E771</f>
        <v>8 (4)</v>
      </c>
      <c r="B166" s="4" t="str">
        <f>AUTEURS!D771</f>
        <v>1992</v>
      </c>
      <c r="C166" s="4" t="str">
        <f>AUTEURS!A771</f>
        <v>REISS T.</v>
      </c>
      <c r="D166" s="19" t="str">
        <f>AUTEURS!F771</f>
        <v>REISS T., 1992. Les Odonates de la Petite Camargue Alsacienne (Département du Haut-Rhin). Martinia, 8 (4) : 83-90.</v>
      </c>
    </row>
    <row r="167" spans="1:4" x14ac:dyDescent="0.3">
      <c r="A167" s="4" t="str">
        <f>AUTEURS!E208</f>
        <v>9 (1)</v>
      </c>
      <c r="B167" s="4" t="str">
        <f>AUTEURS!D208</f>
        <v>1993</v>
      </c>
      <c r="C167" s="4" t="str">
        <f>AUTEURS!A208</f>
        <v>DOMMANGET J.-L.</v>
      </c>
      <c r="D167" s="19" t="str">
        <f>AUTEURS!F208</f>
        <v>DOMMANGET J.-L., 1993a. Les libellules figurées sur vélin par Daniel Rabel en 1624. Martinia, 9 (1) : 21-22.</v>
      </c>
    </row>
    <row r="168" spans="1:4" x14ac:dyDescent="0.3">
      <c r="A168" s="4" t="str">
        <f>AUTEURS!E341</f>
        <v>9 (1)</v>
      </c>
      <c r="B168" s="4" t="str">
        <f>AUTEURS!D341</f>
        <v>1993</v>
      </c>
      <c r="C168" s="4" t="str">
        <f>AUTEURS!A341</f>
        <v>GRAND D.</v>
      </c>
      <c r="D168" s="19" t="str">
        <f>AUTEURS!F341</f>
        <v>GRAND D., 1993a. A propos de Leucorrhinia albifrons (Burmeister, 1839) et d'Aeshna subarctica elisabethae Djakonov, 1922 dans les monts du Jura (Départements du Doubs et du Jura). Martinia, 9 (1) : 19-20.</v>
      </c>
    </row>
    <row r="169" spans="1:4" x14ac:dyDescent="0.3">
      <c r="A169" s="4" t="str">
        <f>AUTEURS!E529</f>
        <v>9 (1)</v>
      </c>
      <c r="B169" s="4" t="str">
        <f>AUTEURS!D529</f>
        <v>1993</v>
      </c>
      <c r="C169" s="4" t="str">
        <f>AUTEURS!A529</f>
        <v>LE CALVEZ V.</v>
      </c>
      <c r="D169" s="19" t="str">
        <f>AUTEURS!F529</f>
        <v>LE CALVEZ V., 1993. Capture d'un Odonate par le Gaillet gratteron (Galium aparine L.). Martinia, 9 (1) : 15-16.</v>
      </c>
    </row>
    <row r="170" spans="1:4" x14ac:dyDescent="0.3">
      <c r="A170" s="4" t="str">
        <f>AUTEURS!E607</f>
        <v>9 (1)</v>
      </c>
      <c r="B170" s="4" t="str">
        <f>AUTEURS!D607</f>
        <v>1993</v>
      </c>
      <c r="C170" s="4" t="str">
        <f>AUTEURS!A607</f>
        <v>MACHET P.</v>
      </c>
      <c r="D170" s="19" t="str">
        <f>AUTEURS!F607</f>
        <v>MACHET P., 1993. Rubrique philatélique. Martinia, 9 (1) : 26-28.</v>
      </c>
    </row>
    <row r="171" spans="1:4" x14ac:dyDescent="0.3">
      <c r="A171" s="4" t="str">
        <f>AUTEURS!E209</f>
        <v>9 (2)</v>
      </c>
      <c r="B171" s="4" t="str">
        <f>AUTEURS!D209</f>
        <v>1993</v>
      </c>
      <c r="C171" s="4" t="str">
        <f>AUTEURS!A209</f>
        <v>DOMMANGET J.-L.</v>
      </c>
      <c r="D171" s="19" t="str">
        <f>AUTEURS!F209</f>
        <v>DOMMANGET J.-L., 1993b. Les Odonates du département de l'Indre : Évolution des populations depuis le siècle dernier. Martinia, 9 (2) : 43-51.</v>
      </c>
    </row>
    <row r="172" spans="1:4" x14ac:dyDescent="0.3">
      <c r="A172" s="4" t="str">
        <f>AUTEURS!E476</f>
        <v>9 (2)</v>
      </c>
      <c r="B172" s="4" t="str">
        <f>AUTEURS!D476</f>
        <v>1993</v>
      </c>
      <c r="C172" s="4" t="str">
        <f>AUTEURS!A476</f>
        <v>KERAUTRET L.</v>
      </c>
      <c r="D172" s="19" t="str">
        <f>AUTEURS!F476</f>
        <v>KERAUTRET L., 1993. Sympetrum danae (Sulzer, 1776), espèce nouvelle pour le département du Finistère. Martinia, 9 (2) : 42.</v>
      </c>
    </row>
    <row r="173" spans="1:4" x14ac:dyDescent="0.3">
      <c r="A173" s="4" t="str">
        <f>AUTEURS!E730</f>
        <v>9 (2)</v>
      </c>
      <c r="B173" s="4" t="str">
        <f>AUTEURS!D730</f>
        <v>1993</v>
      </c>
      <c r="C173" s="4" t="str">
        <f>AUTEURS!A730</f>
        <v>PAPAZIAN M.</v>
      </c>
      <c r="D173" s="19" t="str">
        <f>AUTEURS!F730</f>
        <v>PAPAZIAN M., 1993. Contribution à l'inventaire des Odonates du département de l'Ariège. Martinia, 9 (2) : 29-34.</v>
      </c>
    </row>
    <row r="174" spans="1:4" x14ac:dyDescent="0.3">
      <c r="A174" s="4" t="str">
        <f>AUTEURS!E141</f>
        <v>9 (3)</v>
      </c>
      <c r="B174" s="4" t="str">
        <f>AUTEURS!D141</f>
        <v>1993</v>
      </c>
      <c r="C174" s="4" t="str">
        <f>AUTEURS!A141</f>
        <v>COPPA G.</v>
      </c>
      <c r="D174" s="19" t="str">
        <f>AUTEURS!F141</f>
        <v>COPPA G., 1993a. Nouvelles observations de Cordulegaster bidentata Selys, 1843 dans le département des Ardennes (Odonata, Anisoptera, Cordulegastridae). Martinia, 9 (3) : 53-55.</v>
      </c>
    </row>
    <row r="175" spans="1:4" x14ac:dyDescent="0.3">
      <c r="A175" s="4" t="str">
        <f>AUTEURS!E188</f>
        <v>9 (3)</v>
      </c>
      <c r="B175" s="4" t="str">
        <f>AUTEURS!D188</f>
        <v>1993</v>
      </c>
      <c r="C175" s="4" t="str">
        <f>AUTEURS!A188</f>
        <v>DELIRY C.</v>
      </c>
      <c r="D175" s="19" t="str">
        <f>AUTEURS!F188</f>
        <v>DELIRY C., 1993a. Odonates de la Crau (Bouches-du- Rhône). Martinia, 9 (3) : 67.</v>
      </c>
    </row>
    <row r="176" spans="1:4" x14ac:dyDescent="0.3">
      <c r="A176" s="4" t="str">
        <f>AUTEURS!E190</f>
        <v>9 (3)</v>
      </c>
      <c r="B176" s="4" t="str">
        <f>AUTEURS!D190</f>
        <v>1993</v>
      </c>
      <c r="C176" s="4" t="str">
        <f>AUTEURS!A190</f>
        <v>DELIRY C., FUNKIEWIEZ K.</v>
      </c>
      <c r="D176" s="19" t="str">
        <f>AUTEURS!F190</f>
        <v>DELIRY C., FUNKIEWIEZ K., 1993. Nouvelles observations d'Odonates dans le département des Hautes-Alpes. Martinia, 9 (3) : 63-66.</v>
      </c>
    </row>
    <row r="177" spans="1:4" x14ac:dyDescent="0.3">
      <c r="A177" s="4" t="str">
        <f>AUTEURS!E210</f>
        <v>9 (3)</v>
      </c>
      <c r="B177" s="4" t="str">
        <f>AUTEURS!D210</f>
        <v>1993</v>
      </c>
      <c r="C177" s="4" t="str">
        <f>AUTEURS!A210</f>
        <v>DOMMANGET J.-L.</v>
      </c>
      <c r="D177" s="19" t="str">
        <f>AUTEURS!F210</f>
        <v>DOMMANGET J.-L., 1993c. In memoriam Janny Margaretha Van Brink, 1923-1993. Martinia, 9 (3) : 56.</v>
      </c>
    </row>
    <row r="178" spans="1:4" x14ac:dyDescent="0.3">
      <c r="A178" s="4" t="str">
        <f>AUTEURS!E342</f>
        <v>9 (3)</v>
      </c>
      <c r="B178" s="4" t="str">
        <f>AUTEURS!D342</f>
        <v>1993</v>
      </c>
      <c r="C178" s="4" t="str">
        <f>AUTEURS!A342</f>
        <v>GRAND D.</v>
      </c>
      <c r="D178" s="19" t="str">
        <f>AUTEURS!F342</f>
        <v>GRAND D., 1993b. Sur quelques Odonates observés dans le département du Morbihan. Martinia, 9 (3) : 57-61.</v>
      </c>
    </row>
    <row r="179" spans="1:4" x14ac:dyDescent="0.3">
      <c r="A179" s="4" t="str">
        <f>AUTEURS!E65</f>
        <v>9 (4)</v>
      </c>
      <c r="B179" s="4" t="str">
        <f>AUTEURS!D65</f>
        <v>1993</v>
      </c>
      <c r="C179" s="4" t="str">
        <f>AUTEURS!A65</f>
        <v>BOUDIER F.</v>
      </c>
      <c r="D179" s="19" t="str">
        <f>AUTEURS!F65</f>
        <v>BOUDIER F., 1993. 6ème Symposium des Odonatologue de Suisse. Martinia, 9 (4) : 101-104.</v>
      </c>
    </row>
    <row r="180" spans="1:4" x14ac:dyDescent="0.3">
      <c r="A180" s="4" t="str">
        <f>AUTEURS!E142</f>
        <v>9 (4)</v>
      </c>
      <c r="B180" s="4" t="str">
        <f>AUTEURS!D142</f>
        <v>1993</v>
      </c>
      <c r="C180" s="4" t="str">
        <f>AUTEURS!A142</f>
        <v>COPPA G.</v>
      </c>
      <c r="D180" s="19" t="str">
        <f>AUTEURS!F142</f>
        <v>COPPA G., 1993b. Observations sur la biométrie de l'exuvie de Cordulegaster bidentata Selys, 1843 et comparaison avec celle de Cordulegaster boltonii (Donovan, 1807). Martinia, 9 (4) : 79-85.</v>
      </c>
    </row>
    <row r="181" spans="1:4" x14ac:dyDescent="0.3">
      <c r="A181" s="4" t="str">
        <f>AUTEURS!E189</f>
        <v>9 (4)</v>
      </c>
      <c r="B181" s="4" t="str">
        <f>AUTEURS!D189</f>
        <v>1993</v>
      </c>
      <c r="C181" s="4" t="str">
        <f>AUTEURS!A189</f>
        <v>DELIRY C.</v>
      </c>
      <c r="D181" s="19" t="str">
        <f>AUTEURS!F189</f>
        <v>DELIRY C., 1993b. État d'avancement de l'atlas des Odonates du nord des Alpes françaises. Martinia, 9 (4) : 87-90.</v>
      </c>
    </row>
    <row r="182" spans="1:4" x14ac:dyDescent="0.3">
      <c r="A182" s="4" t="str">
        <f>AUTEURS!E211</f>
        <v>9 (4)</v>
      </c>
      <c r="B182" s="4" t="str">
        <f>AUTEURS!D211</f>
        <v>1993</v>
      </c>
      <c r="C182" s="4" t="str">
        <f>AUTEURS!A211</f>
        <v>DOMMANGET J.-L.</v>
      </c>
      <c r="D182" s="19" t="str">
        <f>AUTEURS!F211</f>
        <v>DOMMANGET J.-L., 1993d. Les Arrêtés du 22 Juillet 1993 : mise au point et commentaires. Martinia, 9 (4) : 93-99.</v>
      </c>
    </row>
    <row r="183" spans="1:4" x14ac:dyDescent="0.3">
      <c r="A183" s="4" t="str">
        <f>AUTEURS!E620</f>
        <v>9 (4)</v>
      </c>
      <c r="B183" s="4" t="str">
        <f>AUTEURS!D620</f>
        <v>1993</v>
      </c>
      <c r="C183" s="4" t="str">
        <f>AUTEURS!A620</f>
        <v>MALE-MALHERBE E., DEBERGE J.</v>
      </c>
      <c r="D183" s="19" t="str">
        <f>AUTEURS!F620</f>
        <v>MALE-MALHERBE E., DEBERGE J., 1993. Epitheca bimaculata (Charpentier, 1825) nouveau pour le département de l'Indre. Martinia, 9 (4) : 86.</v>
      </c>
    </row>
    <row r="184" spans="1:4" x14ac:dyDescent="0.3">
      <c r="A184" s="4" t="str">
        <f>AUTEURS!E698</f>
        <v>Hors série 3</v>
      </c>
      <c r="B184" s="4" t="str">
        <f>AUTEURS!D698</f>
        <v>1993</v>
      </c>
      <c r="C184" s="4" t="str">
        <f>AUTEURS!A698</f>
        <v>NEL A., MARTINEZ-DELCLOS X., PAICHELER J.-C., HENROTAY M.</v>
      </c>
      <c r="D184" s="19" t="str">
        <f>AUTEURS!F698</f>
        <v>NEL A., MARTINEZ-DELCLOS X., PAICHELER J.-C., HENROTAY M., 1993. Les "Anisozygoptera" fossiles. Phylogénie et classification (Odonata). Martinia, numéro hors série 3 : 311 pp.</v>
      </c>
    </row>
    <row r="185" spans="1:4" x14ac:dyDescent="0.3">
      <c r="A185" s="4" t="str">
        <f>AUTEURS!E470</f>
        <v>10 (1)</v>
      </c>
      <c r="B185" s="4" t="str">
        <f>AUTEURS!D470</f>
        <v>1994</v>
      </c>
      <c r="C185" s="4" t="str">
        <f>AUTEURS!A470</f>
        <v>JULIAND C., JULIAND P.</v>
      </c>
      <c r="D185" s="19" t="str">
        <f>AUTEURS!F470</f>
        <v>JULIAND C., JULIAND P., 1994. L'identification des exuvies d'Onychogomphus forcipatus forcipatus (L., 1758) et d'Onychogomphus forcipatus unguiculatus (Vander Linden, 1820). Martinia, 10 (1) : 3-5.</v>
      </c>
    </row>
    <row r="186" spans="1:4" x14ac:dyDescent="0.3">
      <c r="A186" s="4" t="str">
        <f>AUTEURS!E691</f>
        <v>10 (1)</v>
      </c>
      <c r="B186" s="4" t="str">
        <f>AUTEURS!D691</f>
        <v>1994</v>
      </c>
      <c r="C186" s="4" t="str">
        <f>AUTEURS!A691</f>
        <v>MONNERAT C.</v>
      </c>
      <c r="D186" s="19" t="str">
        <f>AUTEURS!F691</f>
        <v>MONNERAT C., 1994. 5ème Symposium des Odonatologues de Suisse. Martinia, 10 (1) : 13-16.</v>
      </c>
    </row>
    <row r="187" spans="1:4" x14ac:dyDescent="0.3">
      <c r="A187" s="4" t="str">
        <f>AUTEURS!E711</f>
        <v>10 (1)</v>
      </c>
      <c r="B187" s="4" t="str">
        <f>AUTEURS!D711</f>
        <v>1994</v>
      </c>
      <c r="C187" s="4" t="str">
        <f>AUTEURS!A711</f>
        <v>ORIEUX G.</v>
      </c>
      <c r="D187" s="19" t="str">
        <f>AUTEURS!F711</f>
        <v>ORIEUX G., 1994a. Observations odonatologiques sur l'Ile de Ré (Charente Maritime). Martinia, 10 (1) : 1-2.</v>
      </c>
    </row>
    <row r="188" spans="1:4" x14ac:dyDescent="0.3">
      <c r="A188" s="4" t="str">
        <f>AUTEURS!E731</f>
        <v>10 (1)</v>
      </c>
      <c r="B188" s="4" t="str">
        <f>AUTEURS!D731</f>
        <v>1994</v>
      </c>
      <c r="C188" s="4" t="str">
        <f>AUTEURS!A731</f>
        <v>PAPAZIAN M.</v>
      </c>
      <c r="D188" s="19" t="str">
        <f>AUTEURS!F731</f>
        <v>PAPAZIAN M., 1994. La libellule en occitan. Martinia, 10 (1) : 7-11.</v>
      </c>
    </row>
    <row r="189" spans="1:4" x14ac:dyDescent="0.3">
      <c r="A189" s="4" t="str">
        <f>AUTEURS!E284</f>
        <v>10 (2)</v>
      </c>
      <c r="B189" s="4" t="str">
        <f>AUTEURS!D284</f>
        <v>1994</v>
      </c>
      <c r="C189" s="4" t="str">
        <f>AUTEURS!A284</f>
        <v>DUQUEF M.</v>
      </c>
      <c r="D189" s="19" t="str">
        <f>AUTEURS!F284</f>
        <v>DUQUEF M., 1994. Les Odonates de la vallée de l'Oise de Noyon à la Fère (Départements de l'Oise et de l'Aisne). Martinia, 10 (2) : 33-35.</v>
      </c>
    </row>
    <row r="190" spans="1:4" x14ac:dyDescent="0.3">
      <c r="A190" s="4" t="str">
        <f>AUTEURS!E291</f>
        <v>10 (2)</v>
      </c>
      <c r="B190" s="4" t="str">
        <f>AUTEURS!D291</f>
        <v>1994</v>
      </c>
      <c r="C190" s="4" t="str">
        <f>AUTEURS!A291</f>
        <v>DUREPAIRE P., PRÉVOST O.</v>
      </c>
      <c r="D190" s="19" t="str">
        <f>AUTEURS!F291</f>
        <v>DUREPAIRE P., PRÉVOST O., 1994a. Les exuvies d'Odonates : refuge pour araignées. Martinia, 10 (2) : 32.</v>
      </c>
    </row>
    <row r="191" spans="1:4" x14ac:dyDescent="0.3">
      <c r="A191" s="4" t="str">
        <f>AUTEURS!E327</f>
        <v>10 (2)</v>
      </c>
      <c r="B191" s="4" t="str">
        <f>AUTEURS!D327</f>
        <v>1994</v>
      </c>
      <c r="C191" s="4" t="str">
        <f>AUTEURS!A327</f>
        <v>GOUTET P.</v>
      </c>
      <c r="D191" s="19" t="str">
        <f>AUTEURS!F327</f>
        <v>GOUTET P., 1994. Une facture bien originale. Martinia, 10 (2) : 35-36.</v>
      </c>
    </row>
    <row r="192" spans="1:4" x14ac:dyDescent="0.3">
      <c r="A192" s="4" t="str">
        <f>AUTEURS!E530</f>
        <v>10 (2)</v>
      </c>
      <c r="B192" s="4" t="str">
        <f>AUTEURS!D530</f>
        <v>1994</v>
      </c>
      <c r="C192" s="4" t="str">
        <f>AUTEURS!A530</f>
        <v>LE CALVEZ V.</v>
      </c>
      <c r="D192" s="19" t="str">
        <f>AUTEURS!F530</f>
        <v>LE CALVEZ V., 1994. Observations d'Odonates dans la région du Puisaye (Département de l'Yonne). Martinia, 10 (2) : 21-22.</v>
      </c>
    </row>
    <row r="193" spans="1:9" x14ac:dyDescent="0.3">
      <c r="A193" s="4" t="str">
        <f>AUTEURS!E702</f>
        <v>10 (2)</v>
      </c>
      <c r="B193" s="4" t="str">
        <f>AUTEURS!D702</f>
        <v>1994</v>
      </c>
      <c r="C193" s="4" t="str">
        <f>AUTEURS!A702</f>
        <v>NOBLECOURT T.</v>
      </c>
      <c r="D193" s="19" t="str">
        <f>AUTEURS!F702</f>
        <v>NOBLECOURT T., 1994a. Contribution à l'inventaire des Odonates du département de l'Aude. Martinia, 10 (2) : 37.</v>
      </c>
    </row>
    <row r="194" spans="1:9" x14ac:dyDescent="0.3">
      <c r="A194" s="4" t="str">
        <f>AUTEURS!E760</f>
        <v>10 (2)</v>
      </c>
      <c r="B194" s="4" t="str">
        <f>AUTEURS!D760</f>
        <v>1994</v>
      </c>
      <c r="C194" s="4" t="str">
        <f>AUTEURS!A760</f>
        <v>PRÉVOST O., DUREPAIRE P.</v>
      </c>
      <c r="D194" s="19" t="str">
        <f>AUTEURS!F760</f>
        <v>PRÉVOST O., DUREPAIRE P., 1994. État de la population de Leucorrhinia caudalis (Charpentier, 1840) dans la Réserve Naturelle du Pinail (Département de la Vienne). Martinia, 10 (2) : 23-27.</v>
      </c>
    </row>
    <row r="195" spans="1:9" x14ac:dyDescent="0.3">
      <c r="A195" s="4" t="str">
        <f>AUTEURS!E292</f>
        <v>10 (3)</v>
      </c>
      <c r="B195" s="4" t="str">
        <f>AUTEURS!D292</f>
        <v>1994</v>
      </c>
      <c r="C195" s="4" t="str">
        <f>AUTEURS!A292</f>
        <v>DUREPAIRE P., PRÉVOST O.</v>
      </c>
      <c r="D195" s="19" t="str">
        <f>AUTEURS!F292</f>
        <v>DUREPAIRE P., PRÉVOST O., 1994b. Prédations d'odonates par les araignées dans la réserve naturelle du Pinail (Département de la Vienne). Martinia, 10 (3) : 41-45.</v>
      </c>
    </row>
    <row r="196" spans="1:9" x14ac:dyDescent="0.3">
      <c r="A196" s="4" t="str">
        <f>AUTEURS!E328</f>
        <v>10 (3)</v>
      </c>
      <c r="B196" s="4" t="str">
        <f>AUTEURS!D328</f>
        <v>1994</v>
      </c>
      <c r="C196" s="4" t="str">
        <f>AUTEURS!A328</f>
        <v>GOYAUD C.</v>
      </c>
      <c r="D196" s="19" t="str">
        <f>AUTEURS!F328</f>
        <v>GOYAUD C., 1994. Contribution à l'inventaire des Odonates du département de la Guadeloupe. Martinia, 10 (3) : 49-61.</v>
      </c>
    </row>
    <row r="197" spans="1:9" x14ac:dyDescent="0.3">
      <c r="A197" s="4" t="str">
        <f>AUTEURS!E541</f>
        <v>10 (3)</v>
      </c>
      <c r="B197" s="4" t="str">
        <f>AUTEURS!D541</f>
        <v>1994</v>
      </c>
      <c r="C197" s="4" t="str">
        <f>AUTEURS!A541</f>
        <v>LECOCQ S.</v>
      </c>
      <c r="D197" s="19" t="str">
        <f>AUTEURS!F541</f>
        <v>LECOCQ S., 1994. Découverte d'Onychogomphus uncatus (Charpentier, 1840) dans le département de l'Orne (Odonata, Anisoptera, Gomphidae). Martinia, 10 (3) : 46-47.</v>
      </c>
    </row>
    <row r="198" spans="1:9" x14ac:dyDescent="0.3">
      <c r="A198" s="4" t="str">
        <f>AUTEURS!E703</f>
        <v>10 (3)</v>
      </c>
      <c r="B198" s="4" t="str">
        <f>AUTEURS!D703</f>
        <v>1994</v>
      </c>
      <c r="C198" s="4" t="str">
        <f>AUTEURS!A703</f>
        <v>NOBLECOURT T.</v>
      </c>
      <c r="D198" s="19" t="str">
        <f>AUTEURS!F703</f>
        <v>NOBLECOURT T., 1994b. Oxygastra curtisii (Dale, 1834) et la crue de la Sals à Couiza (Département de l'Aude) (Odonata, Anisoptera, Corduliidae). Martinia, 10 (3) : 48.</v>
      </c>
    </row>
    <row r="199" spans="1:9" x14ac:dyDescent="0.3">
      <c r="A199" s="4" t="str">
        <f>AUTEURS!E343</f>
        <v>10 (4)</v>
      </c>
      <c r="B199" s="4" t="str">
        <f>AUTEURS!D343</f>
        <v>1994</v>
      </c>
      <c r="C199" s="4" t="str">
        <f>AUTEURS!A343</f>
        <v>GRAND D.</v>
      </c>
      <c r="D199" s="19" t="str">
        <f>AUTEURS!F343</f>
        <v>GRAND D., 1994. Sur Trithemis annulata (Palisot de Beauvois, 1805) en France continentale et en Espagne du nord-est (Odonata, Anisoptera, Libellulidae). Martinia, 10 (4) : 65-71.</v>
      </c>
    </row>
    <row r="200" spans="1:9" x14ac:dyDescent="0.3">
      <c r="A200" s="4" t="str">
        <f>AUTEURS!E477</f>
        <v>10 (4)</v>
      </c>
      <c r="B200" s="4" t="str">
        <f>AUTEURS!D477</f>
        <v>1994</v>
      </c>
      <c r="C200" s="4" t="str">
        <f>AUTEURS!A477</f>
        <v>KERAUTRET L.</v>
      </c>
      <c r="D200" s="19" t="str">
        <f>AUTEURS!F477</f>
        <v>KERAUTRET L., 1994. Aeshna isosceles (Müller, 1767) redécouvert dans le département du Pas-de-Calais (Odonata, Anisoptera, Aeshnidae). Martinia, 10 (4) : 77-78.</v>
      </c>
    </row>
    <row r="201" spans="1:9" x14ac:dyDescent="0.3">
      <c r="A201" s="4" t="str">
        <f>AUTEURS!E623</f>
        <v>10 (4)</v>
      </c>
      <c r="B201" s="4" t="str">
        <f>AUTEURS!D623</f>
        <v>1994</v>
      </c>
      <c r="C201" s="4" t="str">
        <f>AUTEURS!A623</f>
        <v>MANACH A.</v>
      </c>
      <c r="D201" s="19" t="str">
        <f>AUTEURS!F623</f>
        <v>MANACH A., 1994. Captures d'Enallagma cyathigerum (Charpentier, 1840) par les plantes carnivores du Genre Drosera (Odonata, Zygoptera, Coenagrionidae). Martinia, 10 (4) : 73-76.</v>
      </c>
      <c r="E201" s="16"/>
      <c r="F201" s="16"/>
      <c r="G201" s="16"/>
      <c r="H201" s="16"/>
      <c r="I201" s="16"/>
    </row>
    <row r="202" spans="1:9" x14ac:dyDescent="0.3">
      <c r="A202" s="4" t="str">
        <f>AUTEURS!E712</f>
        <v>10 (4)</v>
      </c>
      <c r="B202" s="4" t="str">
        <f>AUTEURS!D712</f>
        <v>1994</v>
      </c>
      <c r="C202" s="4" t="str">
        <f>AUTEURS!A712</f>
        <v>ORIEUX G.</v>
      </c>
      <c r="D202" s="19" t="str">
        <f>AUTEURS!F712</f>
        <v>ORIEUX G., 1994b. Présence d'Onychogomphus uncatus (Charpentier, 1840) dans le département de la Nièvre (Odonata, Anisoptera, Gomphidae). Martinia, 10 (4) : 72.</v>
      </c>
    </row>
    <row r="203" spans="1:9" x14ac:dyDescent="0.3">
      <c r="A203" s="4" t="str">
        <f>AUTEURS!E212</f>
        <v>Publi SFO</v>
      </c>
      <c r="B203" s="4" t="str">
        <f>AUTEURS!D212</f>
        <v>1994</v>
      </c>
      <c r="C203" s="4" t="str">
        <f>AUTEURS!A212</f>
        <v>DOMMANGET J.-L.</v>
      </c>
      <c r="D203" s="19" t="str">
        <f>AUTEURS!F212</f>
        <v>DOMMANGET J.-L. (coord.), 1994. Atlas préliminaire des Odonates de France. État d’avancement au 31/12/93. Muséum national d’Histoire naturelle (SPN), Ministère chargé de l’Environnement, Société française d’Odonatologie, 92 pp.</v>
      </c>
    </row>
    <row r="204" spans="1:9" x14ac:dyDescent="0.3">
      <c r="A204" s="4" t="str">
        <f>AUTEURS!E193</f>
        <v>11 (1)</v>
      </c>
      <c r="B204" s="4" t="str">
        <f>AUTEURS!D193</f>
        <v>1995</v>
      </c>
      <c r="C204" s="4" t="str">
        <f>AUTEURS!A193</f>
        <v>DESBORDES F.</v>
      </c>
      <c r="D204" s="19" t="str">
        <f>AUTEURS!F193</f>
        <v>DESBORDES F., 1995. Observation de l'émergence d'Aeshna cyanea (Müller, 1764) en altitude (Odonata, Anisoptera, Aeshnidae). Martinia, 11 (1) : 12.</v>
      </c>
    </row>
    <row r="205" spans="1:9" x14ac:dyDescent="0.3">
      <c r="A205" s="4" t="str">
        <f>AUTEURS!E329</f>
        <v>11 (1)</v>
      </c>
      <c r="B205" s="4" t="str">
        <f>AUTEURS!D329</f>
        <v>1995</v>
      </c>
      <c r="C205" s="4" t="str">
        <f>AUTEURS!A329</f>
        <v>GOYAUD C.</v>
      </c>
      <c r="D205" s="19" t="str">
        <f>AUTEURS!F329</f>
        <v>GOYAUD C., 1995. A propos de la nervation alaire de Trithemis annulata (Palisot de Beauvois, 1805) (Odonata, Anisoptera, Libellulidae). Martinia, 11 (1) : 7-9.</v>
      </c>
    </row>
    <row r="206" spans="1:9" x14ac:dyDescent="0.3">
      <c r="A206" s="4" t="str">
        <f>AUTEURS!E344</f>
        <v>11 (1)</v>
      </c>
      <c r="B206" s="4" t="str">
        <f>AUTEURS!D344</f>
        <v>1995</v>
      </c>
      <c r="C206" s="4" t="str">
        <f>AUTEURS!A344</f>
        <v>GRAND D.</v>
      </c>
      <c r="D206" s="19" t="str">
        <f>AUTEURS!F344</f>
        <v>GRAND D., 1995. Premières rencontres avec Aeshna caerulea (Ström, 1783) dans les Alpes françaises (Odonata, Anisoptera, Aeshnidae). Martinia, 11 (1) : 3-6.</v>
      </c>
    </row>
    <row r="207" spans="1:9" x14ac:dyDescent="0.3">
      <c r="A207" s="4" t="str">
        <f>AUTEURS!E732</f>
        <v>11 (1)</v>
      </c>
      <c r="B207" s="4" t="str">
        <f>AUTEURS!D732</f>
        <v>1995</v>
      </c>
      <c r="C207" s="4" t="str">
        <f>AUTEURS!A732</f>
        <v>PAPAZIAN M.</v>
      </c>
      <c r="D207" s="19" t="str">
        <f>AUTEURS!F732</f>
        <v>PAPAZIAN M., 1995. Inventaire des Odonates du Bassin de Réaltor (Département des Bouches-du-Rhône). Martinia, 11 (1) : 13-17.</v>
      </c>
    </row>
    <row r="208" spans="1:9" x14ac:dyDescent="0.3">
      <c r="A208" s="4" t="str">
        <f>AUTEURS!E143</f>
        <v>11 (2)</v>
      </c>
      <c r="B208" s="4" t="str">
        <f>AUTEURS!D143</f>
        <v>1995</v>
      </c>
      <c r="C208" s="4" t="str">
        <f>AUTEURS!A143</f>
        <v>COPPA G.</v>
      </c>
      <c r="D208" s="19" t="str">
        <f>AUTEURS!F143</f>
        <v>COPPA G., 1995a. Odonates des marais de Germont. Département des Ardennes. Martinia, 11 (2) : 43-48.</v>
      </c>
    </row>
    <row r="209" spans="1:4" x14ac:dyDescent="0.3">
      <c r="A209" s="4" t="str">
        <f>AUTEURS!E705</f>
        <v>11 (2)</v>
      </c>
      <c r="B209" s="4" t="str">
        <f>AUTEURS!D705</f>
        <v>1995</v>
      </c>
      <c r="C209" s="4" t="str">
        <f>AUTEURS!A705</f>
        <v>OERTLI B.</v>
      </c>
      <c r="D209" s="19" t="str">
        <f>AUTEURS!F705</f>
        <v>OERTLI B., 1995. Odonates de la vallée de la Saône. Martinia, 11 (2) : 35-42.</v>
      </c>
    </row>
    <row r="210" spans="1:4" x14ac:dyDescent="0.3">
      <c r="A210" s="4" t="str">
        <f>AUTEURS!E214</f>
        <v>11 (3)</v>
      </c>
      <c r="B210" s="4" t="str">
        <f>AUTEURS!D214</f>
        <v>1995</v>
      </c>
      <c r="C210" s="4" t="str">
        <f>AUTEURS!A214</f>
        <v>DOMMANGET J.-L.</v>
      </c>
      <c r="D210" s="19" t="str">
        <f>AUTEURS!F214</f>
        <v>DOMMANGET J.-L., 1995b. Secondes rencontres odonatologiques de France. Oulches (Indre), 16, 17, 18 et 19 juin 1995. Compte rendu et premier bilan. Martinia, 11 (3) : 51-69.</v>
      </c>
    </row>
    <row r="211" spans="1:4" x14ac:dyDescent="0.3">
      <c r="A211" s="4" t="str">
        <f>AUTEURS!E795</f>
        <v>11 (3)</v>
      </c>
      <c r="B211" s="4" t="str">
        <f>AUTEURS!D795</f>
        <v>1995</v>
      </c>
      <c r="C211" s="4" t="str">
        <f>AUTEURS!A795</f>
        <v>SANTOS QUIROS R.</v>
      </c>
      <c r="D211" s="19" t="str">
        <f>AUTEURS!F795</f>
        <v>SANTOS QUIROS R., 1995. Enallagma cyathigerum (Charpentier, 1840) et Sympetrum fonscolombii (Selys, 1840) observés à la fin de février dans le sud de l'Espagne (Odonata, Coenagrionidae, Libellulidae). Martinia, 11 (3) : 70-72. [Voir également l'erratum dans Martinia, 1996, 12 (1) : 18.]</v>
      </c>
    </row>
    <row r="212" spans="1:4" x14ac:dyDescent="0.3">
      <c r="A212" s="4" t="str">
        <f>AUTEURS!E144</f>
        <v>11 (4)</v>
      </c>
      <c r="B212" s="4" t="str">
        <f>AUTEURS!D144</f>
        <v>1995</v>
      </c>
      <c r="C212" s="4" t="str">
        <f>AUTEURS!A144</f>
        <v>COPPA G.</v>
      </c>
      <c r="D212" s="19" t="str">
        <f>AUTEURS!F144</f>
        <v>COPPA G., 1995b. Contribution à la connaissance de la faune du marais de Saint-Gond : les Odonates (Département de la Marne). Martinia, 11 (4) : 89-94.</v>
      </c>
    </row>
    <row r="213" spans="1:4" x14ac:dyDescent="0.3">
      <c r="A213" s="4" t="str">
        <f>AUTEURS!E542</f>
        <v>11 (4)</v>
      </c>
      <c r="B213" s="4" t="str">
        <f>AUTEURS!D542</f>
        <v>1995</v>
      </c>
      <c r="C213" s="4" t="str">
        <f>AUTEURS!A542</f>
        <v>LECOCQ S.</v>
      </c>
      <c r="D213" s="19" t="str">
        <f>AUTEURS!F542</f>
        <v>LECOCQ S., 1995. Contribution à l'inventaire des Odonates du département de l'Orne. Martinia, 11 (4) : 79-88.</v>
      </c>
    </row>
    <row r="214" spans="1:4" x14ac:dyDescent="0.3">
      <c r="A214" s="4" t="str">
        <f>AUTEURS!E692</f>
        <v>11 (4)</v>
      </c>
      <c r="B214" s="4" t="str">
        <f>AUTEURS!D692</f>
        <v>1995</v>
      </c>
      <c r="C214" s="4" t="str">
        <f>AUTEURS!A692</f>
        <v>MONNERAT C.</v>
      </c>
      <c r="D214" s="19" t="str">
        <f>AUTEURS!F692</f>
        <v>MONNERAT C., 1995. 7ème Symposium des Odonatologues de Suisse (Berne, 19 novembre 1994). Martinia, 11 (4) : 94-97.</v>
      </c>
    </row>
    <row r="215" spans="1:4" x14ac:dyDescent="0.3">
      <c r="A215" s="4" t="str">
        <f>AUTEURS!E213</f>
        <v>11 (Supplément 1)</v>
      </c>
      <c r="B215" s="4" t="str">
        <f>AUTEURS!D213</f>
        <v>1995</v>
      </c>
      <c r="C215" s="4" t="str">
        <f>AUTEURS!A213</f>
        <v>DOMMANGET J.-L.</v>
      </c>
      <c r="D215" s="19" t="str">
        <f>AUTEURS!F213</f>
        <v>DOMMANGET J.-L., 1995a. Index 1985-1994. Martinia, 11, Suppl. 1 (juin), 24 pp.</v>
      </c>
    </row>
    <row r="216" spans="1:4" x14ac:dyDescent="0.3">
      <c r="A216" s="4" t="str">
        <f>AUTEURS!E110</f>
        <v>12 (1)</v>
      </c>
      <c r="B216" s="4" t="str">
        <f>AUTEURS!D110</f>
        <v>1996</v>
      </c>
      <c r="C216" s="4" t="str">
        <f>AUTEURS!A110</f>
        <v>CHARRIER M.</v>
      </c>
      <c r="D216" s="19" t="str">
        <f>AUTEURS!F110</f>
        <v>CHARRIER M., 1996a. Observation d'Epitheca bimaculata (Charpentier, 1825) en Brenne, département de l'Indre (Odonata, Anisoptera, Corduliidae). Martinia, 12 (1) : 22.</v>
      </c>
    </row>
    <row r="217" spans="1:4" x14ac:dyDescent="0.3">
      <c r="A217" s="4" t="str">
        <f>AUTEURS!E157</f>
        <v>12 (1)</v>
      </c>
      <c r="B217" s="4" t="str">
        <f>AUTEURS!D157</f>
        <v>1996</v>
      </c>
      <c r="C217" s="4" t="str">
        <f>AUTEURS!A157</f>
        <v>COUTANCEAU J.-P.</v>
      </c>
      <c r="D217" s="19" t="str">
        <f>AUTEURS!F157</f>
        <v>COUTANCEAU J.-P., 1996. Orthetrum brunneum (Fonscolombe, 1837) et Sympetrum flaveolum (L., 1758) observés dans la vallée des Evoissons (sud- ouest amiénois, Somme) (Odonata, Anisoptera, Libellulidae). Martinia, 12 (1) : 5-8.</v>
      </c>
    </row>
    <row r="218" spans="1:4" x14ac:dyDescent="0.3">
      <c r="A218" s="4" t="str">
        <f>AUTEURS!E215</f>
        <v>12 (1)</v>
      </c>
      <c r="B218" s="4" t="str">
        <f>AUTEURS!D215</f>
        <v>1996</v>
      </c>
      <c r="C218" s="4" t="str">
        <f>AUTEURS!A215</f>
        <v>DOMMANGET J.-L.</v>
      </c>
      <c r="D218" s="19" t="str">
        <f>AUTEURS!F215</f>
        <v>DOMMANGET J.-L., 1996a. Nouvelles observations de Sympetrum flaveolum (L., 1758) dans les départements de la Manche et de l'Essonne (Odonata, Anisoptera, Libellulidae). Martinia, 12 (1) : 4.</v>
      </c>
    </row>
    <row r="219" spans="1:4" x14ac:dyDescent="0.3">
      <c r="A219" s="4" t="str">
        <f>AUTEURS!E293</f>
        <v>12 (1)</v>
      </c>
      <c r="B219" s="4" t="str">
        <f>AUTEURS!D293</f>
        <v>1996</v>
      </c>
      <c r="C219" s="4" t="str">
        <f>AUTEURS!A293</f>
        <v>DUSOULIER F.</v>
      </c>
      <c r="D219" s="19" t="str">
        <f>AUTEURS!F293</f>
        <v>DUSOULIER F., 1996. Observations odonatologiques sur l'île de Tenerife aux Canaries. Martinia, 12 (1) : 19-21. [Voir également l'erratum dans Martinia, 1996, 12 (2) : 46.]</v>
      </c>
    </row>
    <row r="220" spans="1:4" x14ac:dyDescent="0.3">
      <c r="A220" s="4" t="str">
        <f>AUTEURS!E311</f>
        <v>12 (1)</v>
      </c>
      <c r="B220" s="4" t="str">
        <f>AUTEURS!D311</f>
        <v>1996</v>
      </c>
      <c r="C220" s="4" t="str">
        <f>AUTEURS!A311</f>
        <v>FOURNIER A.</v>
      </c>
      <c r="D220" s="19" t="str">
        <f>AUTEURS!F311</f>
        <v>FOURNIER A., 1996. Quelques espèces peu communes en arrondissement d'Avesnes/Helpe (département du Nord). Martinia, 12 (1) : 23-24.</v>
      </c>
    </row>
    <row r="221" spans="1:4" x14ac:dyDescent="0.3">
      <c r="A221" s="4" t="str">
        <f>AUTEURS!E345</f>
        <v>12 (1)</v>
      </c>
      <c r="B221" s="4" t="str">
        <f>AUTEURS!D345</f>
        <v>1996</v>
      </c>
      <c r="C221" s="4" t="str">
        <f>AUTEURS!A345</f>
        <v>GRAND D.</v>
      </c>
      <c r="D221" s="19" t="str">
        <f>AUTEURS!F345</f>
        <v>GRAND D., 1996. Somatochlora meridionalis Nielsen, 1935 en Provence et autres observations d'Odonates dans les départements du Var et des Alpes-Maritimes (Odonata, Anisoptera, Corduliidae). Martinia, 12 (1) : 9-18.</v>
      </c>
    </row>
    <row r="222" spans="1:4" x14ac:dyDescent="0.3">
      <c r="A222" s="4" t="str">
        <f>AUTEURS!E395</f>
        <v>12 (1)</v>
      </c>
      <c r="B222" s="4" t="str">
        <f>AUTEURS!D395</f>
        <v>1996</v>
      </c>
      <c r="C222" s="4" t="str">
        <f>AUTEURS!A395</f>
        <v>GREFF N., MARIE A.</v>
      </c>
      <c r="D222" s="19" t="str">
        <f>AUTEURS!F395</f>
        <v>GREFF N., MARIE A., 1996. Record d'altitude chez Calopteryx splendens (Harris, 1782) (Odonata, Zygoptera, Calopterygidae). Martinia, 12 (1) : 24.</v>
      </c>
    </row>
    <row r="223" spans="1:4" x14ac:dyDescent="0.3">
      <c r="A223" s="4" t="str">
        <f>AUTEURS!E482</f>
        <v>12 (1)</v>
      </c>
      <c r="B223" s="4" t="str">
        <f>AUTEURS!D482</f>
        <v>1996</v>
      </c>
      <c r="C223" s="4" t="str">
        <f>AUTEURS!A482</f>
        <v>KERIHUEL C.</v>
      </c>
      <c r="D223" s="19" t="str">
        <f>AUTEURS!F482</f>
        <v>KERIHUEL C., 1996. Redécouverte de Lestes dryas Kirby, 1890 et de Aeshna isosceles (Müller, 1767) dans le département de la Sarthe (Odonata, Zygoptera, Lestidae et Anisoptera, Aeshnidae). Martinia, 12 (1) : 25-26.</v>
      </c>
    </row>
    <row r="224" spans="1:4" x14ac:dyDescent="0.3">
      <c r="A224" s="4" t="str">
        <f>AUTEURS!E629</f>
        <v>12 (1)</v>
      </c>
      <c r="B224" s="4" t="str">
        <f>AUTEURS!D629</f>
        <v>1996</v>
      </c>
      <c r="C224" s="4" t="str">
        <f>AUTEURS!A629</f>
        <v>MARQUIS S.</v>
      </c>
      <c r="D224" s="19" t="str">
        <f>AUTEURS!F629</f>
        <v>MARQUIS S., 1996. Sympetrum flaveolum (L., 1758), espèce nouvelle pour la Bretagne (Odonata, Anisoptera, Libellulidae). Martinia, 12 (1) : 8.</v>
      </c>
    </row>
    <row r="225" spans="1:4" x14ac:dyDescent="0.3">
      <c r="A225" s="4" t="str">
        <f>AUTEURS!E764</f>
        <v>12 (1)</v>
      </c>
      <c r="B225" s="4" t="str">
        <f>AUTEURS!D764</f>
        <v>1996</v>
      </c>
      <c r="C225" s="4" t="str">
        <f>AUTEURS!A764</f>
        <v>PROT J.-M.</v>
      </c>
      <c r="D225" s="19" t="str">
        <f>AUTEURS!F764</f>
        <v>PROT J.-M., 1996. Tératologie chez Orthetrum albistylum (Selys, 1848) (Odonata, Anisoptera, Libellulidae). Martinia, 12 (1) : 3-4.</v>
      </c>
    </row>
    <row r="226" spans="1:4" x14ac:dyDescent="0.3">
      <c r="A226" s="4" t="str">
        <f>AUTEURS!E89</f>
        <v>12 (2)</v>
      </c>
      <c r="B226" s="4" t="str">
        <f>AUTEURS!D89</f>
        <v>1996</v>
      </c>
      <c r="C226" s="4" t="str">
        <f>AUTEURS!A89</f>
        <v>BRUGIÈRE D.</v>
      </c>
      <c r="D226" s="19" t="str">
        <f>AUTEURS!F89</f>
        <v>BRUGIÈRE D., 1996. Hemianax ephippiger (Burmeister, 1839) dans le val de Loire bourguignon (Saône-et- Loire) (Odonata, Anisoptera, Aeshnidae). Martinia, 12 (2) : 47.</v>
      </c>
    </row>
    <row r="227" spans="1:4" x14ac:dyDescent="0.3">
      <c r="A227" s="4" t="str">
        <f>AUTEURS!E761</f>
        <v>12 (2)</v>
      </c>
      <c r="B227" s="4" t="str">
        <f>AUTEURS!D761</f>
        <v>1996</v>
      </c>
      <c r="C227" s="4" t="str">
        <f>AUTEURS!A761</f>
        <v>PRÉVOST O., DUREPAIRE P.</v>
      </c>
      <c r="D227" s="19" t="str">
        <f>AUTEURS!F761</f>
        <v>PRÉVOST O., DUREPAIRE P., 1996. Les Odonates du Pinail (Département de la Vienne). Martinia, 12 (2) : 31- 46.</v>
      </c>
    </row>
    <row r="228" spans="1:4" x14ac:dyDescent="0.3">
      <c r="A228" s="4" t="str">
        <f>AUTEURS!E111</f>
        <v>12 (3)</v>
      </c>
      <c r="B228" s="4" t="str">
        <f>AUTEURS!D111</f>
        <v>1996</v>
      </c>
      <c r="C228" s="4" t="str">
        <f>AUTEURS!A111</f>
        <v>CHARRIER M.</v>
      </c>
      <c r="D228" s="19" t="str">
        <f>AUTEURS!F111</f>
        <v>CHARRIER M., 1996b. Premières observations en Anjou d’Anax parthenope (Selys, 1839) et de Sympetrum danae (Sulzer, 1776) (Odonata, Anisoptera, Aeshnidae et Libellulidae) (Département du Maine-et-Loire). Martinia, 12 (3) : 73-75.</v>
      </c>
    </row>
    <row r="229" spans="1:4" x14ac:dyDescent="0.3">
      <c r="A229" s="4" t="str">
        <f>AUTEURS!E145</f>
        <v>12 (3)</v>
      </c>
      <c r="B229" s="4" t="str">
        <f>AUTEURS!D145</f>
        <v>1996</v>
      </c>
      <c r="C229" s="4" t="str">
        <f>AUTEURS!A145</f>
        <v>COPPA G.</v>
      </c>
      <c r="D229" s="19" t="str">
        <f>AUTEURS!F145</f>
        <v>COPPA G., 1996. Odonates du réservoir Marne (Départements de la Marne et de la Haute-Marne). Martinia, 12 (3) : 65-67.</v>
      </c>
    </row>
    <row r="230" spans="1:4" x14ac:dyDescent="0.3">
      <c r="A230" s="4" t="str">
        <f>AUTEURS!E152</f>
        <v>12 (3)</v>
      </c>
      <c r="B230" s="4" t="str">
        <f>AUTEURS!D152</f>
        <v>1996</v>
      </c>
      <c r="C230" s="4" t="str">
        <f>AUTEURS!A152</f>
        <v>COUÉ T., DOMMANGET J.-L.</v>
      </c>
      <c r="D230" s="19" t="str">
        <f>AUTEURS!F152</f>
        <v>COUÉ T., DOMMANGET J.-L., 1996. Une observation peu habituelle : Anax imperator Leach, 1815 prise dans une Grande bardane (Arctium lappa) (Odonata, Anisoptera, Aeshnidae). Martinia, 12 (3) : 76-77.</v>
      </c>
    </row>
    <row r="231" spans="1:4" x14ac:dyDescent="0.3">
      <c r="A231" s="4" t="str">
        <f>AUTEURS!E195</f>
        <v>12 (3)</v>
      </c>
      <c r="B231" s="4" t="str">
        <f>AUTEURS!D195</f>
        <v>1996</v>
      </c>
      <c r="C231" s="4" t="str">
        <f>AUTEURS!A195</f>
        <v>DEVAUX B., DOMMANGET J.-L.</v>
      </c>
      <c r="D231" s="19" t="str">
        <f>AUTEURS!F195</f>
        <v>DEVAUX B., DOMMANGET J.-L., 1996. Redécouverte de Leucorrhinia caudalis (Charpentier, 1840) en Ile-de- France (Odonata, Anisoptera, Libellulidae). Martinia, 12 (3) : 64.</v>
      </c>
    </row>
    <row r="232" spans="1:4" x14ac:dyDescent="0.3">
      <c r="A232" s="4" t="str">
        <f>AUTEURS!E768</f>
        <v>12 (3)</v>
      </c>
      <c r="B232" s="4" t="str">
        <f>AUTEURS!D768</f>
        <v>1996</v>
      </c>
      <c r="C232" s="4" t="str">
        <f>AUTEURS!A768</f>
        <v>RAPEAU A.</v>
      </c>
      <c r="D232" s="19" t="str">
        <f>AUTEURS!F768</f>
        <v>RAPEAU A., 1996. Platycnemis acutipennis (Selys, 1841) à plus de 600 mètres d’altitude (Odonata, Zygoptera, Platycnemididae). Martinia, 12 (3) : 63.</v>
      </c>
    </row>
    <row r="233" spans="1:4" x14ac:dyDescent="0.3">
      <c r="A233" s="4" t="str">
        <f>AUTEURS!E820</f>
        <v>12 (3)</v>
      </c>
      <c r="B233" s="4" t="str">
        <f>AUTEURS!D820</f>
        <v>1996</v>
      </c>
      <c r="C233" s="4" t="str">
        <f>AUTEURS!A820</f>
        <v>TILLIER P.</v>
      </c>
      <c r="D233" s="19" t="str">
        <f>AUTEURS!F820</f>
        <v>TILLIER P., 1996. Les Odonates du Parc Naturel régional de Brière et des régions limitrophes (Département de la Loire-Atlantique). Martinia, 12 (3) : 68-72.</v>
      </c>
    </row>
    <row r="234" spans="1:4" x14ac:dyDescent="0.3">
      <c r="A234" s="4" t="str">
        <f>AUTEURS!E29</f>
        <v>12 (4)</v>
      </c>
      <c r="B234" s="4" t="str">
        <f>AUTEURS!D29</f>
        <v>1996</v>
      </c>
      <c r="C234" s="4" t="str">
        <f>AUTEURS!A29</f>
        <v>ARNABOLDI F., DOMMANGET J.-L.</v>
      </c>
      <c r="D234" s="19" t="str">
        <f>AUTEURS!F29</f>
        <v>ARNABOLDI F., DOMMANGET J.-L., 1996. Les Odonates du massif forestier de Rambouillet (Département des Yvelines). Martinia, 12 (4) : 87-108. [voir aussi l’erratum dans Martinia, 13 (2) : 64]</v>
      </c>
    </row>
    <row r="235" spans="1:4" x14ac:dyDescent="0.3">
      <c r="A235" s="4" t="str">
        <f>AUTEURS!E632</f>
        <v>12 (4)</v>
      </c>
      <c r="B235" s="4" t="str">
        <f>AUTEURS!D632</f>
        <v>1996</v>
      </c>
      <c r="C235" s="4" t="str">
        <f>AUTEURS!A632</f>
        <v>MASHAAL M.</v>
      </c>
      <c r="D235" s="19" t="str">
        <f>AUTEURS!F632</f>
        <v>MASHAAL M., 1996. Internet et l’Odonatologie. Martinia, 12 (4) : 109-111.</v>
      </c>
    </row>
    <row r="236" spans="1:4" x14ac:dyDescent="0.3">
      <c r="A236" s="4" t="str">
        <f>AUTEURS!E693</f>
        <v>12 (4)</v>
      </c>
      <c r="B236" s="4" t="str">
        <f>AUTEURS!D693</f>
        <v>1996</v>
      </c>
      <c r="C236" s="4" t="str">
        <f>AUTEURS!A693</f>
        <v>MORELON S.</v>
      </c>
      <c r="D236" s="19" t="str">
        <f>AUTEURS!F693</f>
        <v>MORELON S., 1996. Epitheca bimaculata (Charpentier, 1825) dans le nord du département de la Creuse. Martinia, 12 (4) : 111.</v>
      </c>
    </row>
    <row r="237" spans="1:4" x14ac:dyDescent="0.3">
      <c r="A237" s="4" t="str">
        <f>AUTEURS!E216</f>
        <v>12 (Supplément 1)</v>
      </c>
      <c r="B237" s="4" t="str">
        <f>AUTEURS!D216</f>
        <v>1996</v>
      </c>
      <c r="C237" s="4" t="str">
        <f>AUTEURS!A216</f>
        <v>DOMMANGET J.-L.</v>
      </c>
      <c r="D237" s="19" t="str">
        <f>AUTEURS!F216</f>
        <v>DOMMANGET J.-L., 1996b. Annuaire des Sociétaires. Martinia, 12 (Suppl. 1, juin 1996) : 36 pp.</v>
      </c>
    </row>
    <row r="238" spans="1:4" x14ac:dyDescent="0.3">
      <c r="A238" s="4" t="str">
        <f>AUTEURS!E90</f>
        <v>13 (1)</v>
      </c>
      <c r="B238" s="4" t="str">
        <f>AUTEURS!D90</f>
        <v>1997</v>
      </c>
      <c r="C238" s="4" t="str">
        <f>AUTEURS!A90</f>
        <v>BRUGIÈRE D.</v>
      </c>
      <c r="D238" s="19" t="str">
        <f>AUTEURS!F90</f>
        <v>BRUGIÈRE D., 1997a. Epitheca bimaculata (Charpentier, 1825) dans le département de l'Allier (Odonata, Anisoptera, Corduliidae). Martinia, 13 (1) : 22.</v>
      </c>
    </row>
    <row r="239" spans="1:4" x14ac:dyDescent="0.3">
      <c r="A239" s="4" t="str">
        <f>AUTEURS!E91</f>
        <v>13 (1)</v>
      </c>
      <c r="B239" s="4" t="str">
        <f>AUTEURS!D91</f>
        <v>1997</v>
      </c>
      <c r="C239" s="4" t="str">
        <f>AUTEURS!A91</f>
        <v>BRUGIÈRE D.</v>
      </c>
      <c r="D239" s="19" t="str">
        <f>AUTEURS!F91</f>
        <v>BRUGIÈRE D., 1997b. Cordulegaster bidentata (Selys, 1843) sur le Mont Lozère (Gard-Lozère) (Odonata, Anisoptera, Cordulegastridae). Martinia, 13 (1) : 36.</v>
      </c>
    </row>
    <row r="240" spans="1:4" x14ac:dyDescent="0.3">
      <c r="A240" s="4" t="str">
        <f>AUTEURS!E217</f>
        <v>13 (1)</v>
      </c>
      <c r="B240" s="4" t="str">
        <f>AUTEURS!D217</f>
        <v>1997</v>
      </c>
      <c r="C240" s="4" t="str">
        <f>AUTEURS!A217</f>
        <v>DOMMANGET J.-L.</v>
      </c>
      <c r="D240" s="19" t="str">
        <f>AUTEURS!F217</f>
        <v>DOMMANGET J.-L., 1997a. Un site odonatologique francilien remarquable : les milieux aquatiques du bois de Bajolet (Commune de Forges-les-Bains, Essonne). Martinia, 13 (1) : 23-34.</v>
      </c>
    </row>
    <row r="241" spans="1:4" x14ac:dyDescent="0.3">
      <c r="A241" s="4" t="str">
        <f>AUTEURS!E300</f>
        <v>13 (1)</v>
      </c>
      <c r="B241" s="4" t="str">
        <f>AUTEURS!D300</f>
        <v>1997</v>
      </c>
      <c r="C241" s="4" t="str">
        <f>AUTEURS!A300</f>
        <v>FATON J.-M.</v>
      </c>
      <c r="D241" s="19" t="str">
        <f>AUTEURS!F300</f>
        <v>FATON J.-M., 1997a. Les Odonates du département de la Drôme. Bilan des prospections de 1985 à 1996. Martinia, 13 (1) : 3-22.</v>
      </c>
    </row>
    <row r="242" spans="1:4" x14ac:dyDescent="0.3">
      <c r="A242" s="4" t="str">
        <f>AUTEURS!E483</f>
        <v>13 (1)</v>
      </c>
      <c r="B242" s="4" t="str">
        <f>AUTEURS!D483</f>
        <v>1997</v>
      </c>
      <c r="C242" s="4" t="str">
        <f>AUTEURS!A483</f>
        <v>KERIHUEL C.</v>
      </c>
      <c r="D242" s="19" t="str">
        <f>AUTEURS!F483</f>
        <v>KERIHUEL C., 1997a. Découverte d'Ophiogomphus cecilia (Fourcroy, 1785) dans le département de la Sarthe (Odonata, Anisoptera, Gomphidae). Martinia, 13 (1) : 35-36.</v>
      </c>
    </row>
    <row r="243" spans="1:4" x14ac:dyDescent="0.3">
      <c r="A243" s="4" t="str">
        <f>AUTEURS!E543</f>
        <v>13 (1)</v>
      </c>
      <c r="B243" s="4" t="str">
        <f>AUTEURS!D543</f>
        <v>1997</v>
      </c>
      <c r="C243" s="4" t="str">
        <f>AUTEURS!A543</f>
        <v>LECOCQ S.</v>
      </c>
      <c r="D243" s="19" t="str">
        <f>AUTEURS!F543</f>
        <v>LECOCQ S., 1997. Captures de Sympetrum flaveolum (L., 1758) et Sympetrum vulgatum (L., 1758) en Basse Normandie (Odonata, Anisoptera, Libellulidae). Martinia, 13 (1) : 34.</v>
      </c>
    </row>
    <row r="244" spans="1:4" x14ac:dyDescent="0.3">
      <c r="A244" s="4" t="str">
        <f>AUTEURS!E121</f>
        <v>13 (2)</v>
      </c>
      <c r="B244" s="4" t="str">
        <f>AUTEURS!D121</f>
        <v>1997</v>
      </c>
      <c r="C244" s="4" t="str">
        <f>AUTEURS!A121</f>
        <v>COCHET G.</v>
      </c>
      <c r="D244" s="19" t="str">
        <f>AUTEURS!F121</f>
        <v>COCHET G., 1997. Première mention de Boyeria irene (Fonscolombe, 1838) dans les départements de la Côte d'Or et de l'Yonne (Odonata, Anisoptera, Aeshnidae). Martinia, 13 (2) : 47-48.</v>
      </c>
    </row>
    <row r="245" spans="1:4" x14ac:dyDescent="0.3">
      <c r="A245" s="4" t="str">
        <f>AUTEURS!E321</f>
        <v>13 (2)</v>
      </c>
      <c r="B245" s="4" t="str">
        <f>AUTEURS!D321</f>
        <v>1997</v>
      </c>
      <c r="C245" s="4" t="str">
        <f>AUTEURS!A321</f>
        <v>GILARD B.</v>
      </c>
      <c r="D245" s="19" t="str">
        <f>AUTEURS!F321</f>
        <v>GILARD B., 1997. Odonates de la Narce de Nouvialle (Auvergne, département du Cantal). Martinia, 13 (2) : 39-46.</v>
      </c>
    </row>
    <row r="246" spans="1:4" x14ac:dyDescent="0.3">
      <c r="A246" s="4" t="str">
        <f>AUTEURS!E346</f>
        <v>13 (2)</v>
      </c>
      <c r="B246" s="4" t="str">
        <f>AUTEURS!D346</f>
        <v>1997</v>
      </c>
      <c r="C246" s="4" t="str">
        <f>AUTEURS!A346</f>
        <v>GRAND D.</v>
      </c>
      <c r="D246" s="19" t="str">
        <f>AUTEURS!F346</f>
        <v>GRAND D., 1997a. 9ème Symposium des odonatologues suisses le 23 novembre 1996 à l'Université de Berne. Martinia, 13 (2) : 49-51.</v>
      </c>
    </row>
    <row r="247" spans="1:4" x14ac:dyDescent="0.3">
      <c r="A247" s="4" t="str">
        <f>AUTEURS!E25</f>
        <v>13 (3)</v>
      </c>
      <c r="B247" s="4" t="str">
        <f>AUTEURS!D25</f>
        <v>1997</v>
      </c>
      <c r="C247" s="4" t="str">
        <f>AUTEURS!A25</f>
        <v>ARNABOLDI F.</v>
      </c>
      <c r="D247" s="19" t="str">
        <f>AUTEURS!F25</f>
        <v>ARNABOLDI F., 1997. Note sur les Odonates de la Forêt de Rambouillet (Département des Yvelines). Martinia, 13 (3) : 86.</v>
      </c>
    </row>
    <row r="248" spans="1:4" x14ac:dyDescent="0.3">
      <c r="A248" s="4" t="str">
        <f>AUTEURS!E347</f>
        <v>13 (3)</v>
      </c>
      <c r="B248" s="4" t="str">
        <f>AUTEURS!D347</f>
        <v>1997</v>
      </c>
      <c r="C248" s="4" t="str">
        <f>AUTEURS!A347</f>
        <v>GRAND D.</v>
      </c>
      <c r="D248" s="19" t="str">
        <f>AUTEURS!F347</f>
        <v>GRAND D., 1997b. Somatochlora meridionalis Nielsen, 1935 (Odonata, Anisoptera). Analyse bibliographique et compléments biologiques. Martinia, 13 (3) : 67-86.</v>
      </c>
    </row>
    <row r="249" spans="1:4" x14ac:dyDescent="0.3">
      <c r="A249" s="4" t="str">
        <f>AUTEURS!E688</f>
        <v>13 (3)</v>
      </c>
      <c r="B249" s="4" t="str">
        <f>AUTEURS!D688</f>
        <v>1997</v>
      </c>
      <c r="C249" s="4" t="str">
        <f>AUTEURS!A688</f>
        <v>MILCENT J.-P., DOMMANGET J.-L.</v>
      </c>
      <c r="D249" s="19" t="str">
        <f>AUTEURS!F688</f>
        <v>MILCENT J.-P., DOMMANGET J.-L., 1997. Étude odonatologique d'une section du Tarn et de l'un de ses tributaires (Département de l'Aveyron). Martinia, 13 (3) : 87-100.</v>
      </c>
    </row>
    <row r="250" spans="1:4" x14ac:dyDescent="0.3">
      <c r="A250" s="4" t="str">
        <f>AUTEURS!E109</f>
        <v>13 (4)</v>
      </c>
      <c r="B250" s="4" t="str">
        <f>AUTEURS!D109</f>
        <v>1997</v>
      </c>
      <c r="C250" s="4" t="str">
        <f>AUTEURS!A109</f>
        <v>CHALONS J.-C.</v>
      </c>
      <c r="D250" s="19" t="str">
        <f>AUTEURS!F109</f>
        <v>CHALONS J.-C., 1997. Ceriagrion tenellum (de Villers, 1789) et Sympetrum danae (Sulzer, 1776) en forêt domaniale de Fontainebleau (Département de Seine-et-Marne). Martinia, 13 (4) : 122.</v>
      </c>
    </row>
    <row r="251" spans="1:4" x14ac:dyDescent="0.3">
      <c r="A251" s="4" t="str">
        <f>AUTEURS!E112</f>
        <v>13 (4)</v>
      </c>
      <c r="B251" s="4" t="str">
        <f>AUTEURS!D112</f>
        <v>1997</v>
      </c>
      <c r="C251" s="4" t="str">
        <f>AUTEURS!A112</f>
        <v>CHARRIER M.</v>
      </c>
      <c r="D251" s="19" t="str">
        <f>AUTEURS!F112</f>
        <v>CHARRIER M., 1997. Sur l'émergence de Sympetrum danae (Sulzer, 1776) dans l'Anjou armoricain (Maine- et-Loire) (Odonata, Anisoptera, Libellulidae). Martinia, 13 (4) : 119-121.</v>
      </c>
    </row>
    <row r="252" spans="1:4" x14ac:dyDescent="0.3">
      <c r="A252" s="4" t="str">
        <f>AUTEURS!E218</f>
        <v>13 (4)</v>
      </c>
      <c r="B252" s="4" t="str">
        <f>AUTEURS!D218</f>
        <v>1997</v>
      </c>
      <c r="C252" s="4" t="str">
        <f>AUTEURS!A218</f>
        <v>DOMMANGET J.-L.</v>
      </c>
      <c r="D252" s="19" t="str">
        <f>AUTEURS!F218</f>
        <v>DOMMANGET J.-L., 1997b. Journée « Libellules » en juin dernier au Viala-du-Tarn (Département de l'Aveyron). Martinia, 13 (4) : 125-128.</v>
      </c>
    </row>
    <row r="253" spans="1:4" x14ac:dyDescent="0.3">
      <c r="A253" s="4" t="str">
        <f>AUTEURS!E250</f>
        <v>13 (4)</v>
      </c>
      <c r="B253" s="4" t="str">
        <f>AUTEURS!D250</f>
        <v>1997</v>
      </c>
      <c r="C253" s="4" t="str">
        <f>AUTEURS!A250</f>
        <v>DOMMANGET J.-L., LUQUET G.-C.</v>
      </c>
      <c r="D253" s="19" t="str">
        <f>AUTEURS!F250</f>
        <v>DOMMANGET J.-L., LUQUET G.-C., 1997. Nouvelle observation de Sympetrum meridionale (Selys, 1841) en Ile-de-France (Odonata, Anisoptera, Libellulidae). Martinia, 13 (4) : 110.</v>
      </c>
    </row>
    <row r="254" spans="1:4" x14ac:dyDescent="0.3">
      <c r="A254" s="4" t="str">
        <f>AUTEURS!E301</f>
        <v>13 (4)</v>
      </c>
      <c r="B254" s="4" t="str">
        <f>AUTEURS!D301</f>
        <v>1997</v>
      </c>
      <c r="C254" s="4" t="str">
        <f>AUTEURS!A301</f>
        <v>FATON J.-M.</v>
      </c>
      <c r="D254" s="19" t="str">
        <f>AUTEURS!F301</f>
        <v>FATON J.-M., 1997b. Les Libellules du département de la Drôme. Saison 1997. Martinia, 13 (4) : 113-118.</v>
      </c>
    </row>
    <row r="255" spans="1:4" x14ac:dyDescent="0.3">
      <c r="A255" s="4" t="str">
        <f>AUTEURS!E484</f>
        <v>13 (4)</v>
      </c>
      <c r="B255" s="4" t="str">
        <f>AUTEURS!D484</f>
        <v>1997</v>
      </c>
      <c r="C255" s="4" t="str">
        <f>AUTEURS!A484</f>
        <v>KERIHUEL C.</v>
      </c>
      <c r="D255" s="19" t="str">
        <f>AUTEURS!F484</f>
        <v>KERIHUEL C., 1997b. Migration d'Hemianax ephippiger (Burmeister, 1839) dans le département de l'Aude (Odonata, Anisoptera, Aeshnidae). Martinia, 13 (4) : 106.</v>
      </c>
    </row>
    <row r="256" spans="1:4" x14ac:dyDescent="0.3">
      <c r="A256" s="4" t="str">
        <f>AUTEURS!E531</f>
        <v>13 (4)</v>
      </c>
      <c r="B256" s="4" t="str">
        <f>AUTEURS!D531</f>
        <v>1997</v>
      </c>
      <c r="C256" s="4" t="str">
        <f>AUTEURS!A531</f>
        <v>LE CALVEZ V.</v>
      </c>
      <c r="D256" s="19" t="str">
        <f>AUTEURS!F531</f>
        <v>LE CALVEZ V., 1997. Les Odonates de la Seine-Saint- Denis. Premier bilan des observations. Martinia, 13 (4) : 103-106.</v>
      </c>
    </row>
    <row r="257" spans="1:4" x14ac:dyDescent="0.3">
      <c r="A257" s="4" t="str">
        <f>AUTEURS!E564</f>
        <v>13 (4)</v>
      </c>
      <c r="B257" s="4" t="str">
        <f>AUTEURS!D564</f>
        <v>1997</v>
      </c>
      <c r="C257" s="4" t="str">
        <f>AUTEURS!A564</f>
        <v>LETT J.-M.</v>
      </c>
      <c r="D257" s="19" t="str">
        <f>AUTEURS!F564</f>
        <v>LETT J.-M., 1997. Anax parthenope (Selys, 1839) : espèce nouvelle pour le département du Loir-et-Cher (Odonata, Anisoptera, Aeshnidae). Martinia, 13 (4) : 118.</v>
      </c>
    </row>
    <row r="258" spans="1:4" x14ac:dyDescent="0.3">
      <c r="A258" s="4" t="str">
        <f>AUTEURS!E638</f>
        <v>13 (4)</v>
      </c>
      <c r="B258" s="4" t="str">
        <f>AUTEURS!D638</f>
        <v>1997</v>
      </c>
      <c r="C258" s="4" t="str">
        <f>AUTEURS!A638</f>
        <v>MEURGEY F.</v>
      </c>
      <c r="D258" s="19" t="str">
        <f>AUTEURS!F638</f>
        <v>MEURGEY F., 1997. Les piscines : un milieu non conventionnel de ponte pour les Odonates. Martinia, 13 (4) : 107-109.</v>
      </c>
    </row>
    <row r="259" spans="1:4" x14ac:dyDescent="0.3">
      <c r="A259" s="4" t="str">
        <f>AUTEURS!E733</f>
        <v>13 (4)</v>
      </c>
      <c r="B259" s="4" t="str">
        <f>AUTEURS!D733</f>
        <v>1997</v>
      </c>
      <c r="C259" s="4" t="str">
        <f>AUTEURS!A733</f>
        <v>PAPAZIAN M.</v>
      </c>
      <c r="D259" s="19" t="str">
        <f>AUTEURS!F733</f>
        <v>PAPAZIAN M., 1997. Onychogomphus forcipatus unguiculatus (Vander Linden, 1820) victime du frelon (Vespa crabo L., 1758) (Odonata, Anisoptera, Gomphidae ; Hymenoptera, Apocrita, Vespidae). Martinia, 13 (4) : 123-125.</v>
      </c>
    </row>
    <row r="260" spans="1:4" x14ac:dyDescent="0.3">
      <c r="A260" s="4" t="str">
        <f>AUTEURS!E81</f>
        <v>14 (1)</v>
      </c>
      <c r="B260" s="4" t="str">
        <f>AUTEURS!D81</f>
        <v>1998</v>
      </c>
      <c r="C260" s="4" t="str">
        <f>AUTEURS!A81</f>
        <v>BOUDOT J.-P., PROT J.-M., DOMMANGET J.-L.</v>
      </c>
      <c r="D260" s="19" t="str">
        <f>AUTEURS!F81</f>
        <v>BOUDOT J.-P., PROT J.-M., DOMMANGET J.-L., 1998. Rectifications à l'article intitulé : Analyse et commentaires relatifs au « Catalogue des Libellulidées des environs de Besançon » de M. Léandre Pidancet (1856) par J.L. Dommanget (Martinia, 14 (1) : 31-36). Martinia, 14 (4) : 136.</v>
      </c>
    </row>
    <row r="261" spans="1:4" x14ac:dyDescent="0.3">
      <c r="A261" s="4" t="str">
        <f>AUTEURS!E219</f>
        <v>14 (1)</v>
      </c>
      <c r="B261" s="4" t="str">
        <f>AUTEURS!D219</f>
        <v>1998</v>
      </c>
      <c r="C261" s="4" t="str">
        <f>AUTEURS!A219</f>
        <v>DOMMANGET J.-L.</v>
      </c>
      <c r="D261" s="19" t="str">
        <f>AUTEURS!F219</f>
        <v>DOMMANGET J.-L., 1998a. Analyse et commentaires relatifs au « Catalogue des Libellulidées des environs de Besançon » de M. Léandre Pidancet (1856). Martinia, 14 (1) : 31-36. [Voir également BOUDOT J.-P., PROT J.-M., DOMMANGET J.-L., 1998.]</v>
      </c>
    </row>
    <row r="262" spans="1:4" x14ac:dyDescent="0.3">
      <c r="A262" s="4" t="str">
        <f>AUTEURS!E249</f>
        <v>14 (1)</v>
      </c>
      <c r="B262" s="4" t="str">
        <f>AUTEURS!D249</f>
        <v>1998</v>
      </c>
      <c r="C262" s="4" t="str">
        <f>AUTEURS!A249</f>
        <v>DOMMANGET J.-L., KOHN A., VERBECK B.</v>
      </c>
      <c r="D262" s="19" t="str">
        <f>AUTEURS!F249</f>
        <v>DOMMANGET J.-L., KOHN A., VERBECK B., 1998. Trois nouvelles espèces d'Odonates pour le Bois de Bajolet (Commune de Forges-les-Bains, département de l'Essonne). Martinia, 14 (1) : 30-31.</v>
      </c>
    </row>
    <row r="263" spans="1:4" x14ac:dyDescent="0.3">
      <c r="A263" s="4" t="str">
        <f>AUTEURS!E486</f>
        <v>14 (1)</v>
      </c>
      <c r="B263" s="4" t="str">
        <f>AUTEURS!D486</f>
        <v>1998</v>
      </c>
      <c r="C263" s="4" t="str">
        <f>AUTEURS!A486</f>
        <v>KLEIN J.-P., BERCHTOLD J.-P.</v>
      </c>
      <c r="D263" s="19" t="str">
        <f>AUTEURS!F486</f>
        <v>KLEIN J.-P., BERCHTOLD J.-P., 1998. Les Odonates des réserves naturelles rhénanes d'Erstein, d'Offendorf et de Rhinau (Bas-Rhin, France) : statut et menaces. Martinia, 14 (1) : 3-18.</v>
      </c>
    </row>
    <row r="264" spans="1:4" x14ac:dyDescent="0.3">
      <c r="A264" s="4" t="str">
        <f>AUTEURS!E533</f>
        <v>14 (1)</v>
      </c>
      <c r="B264" s="4" t="str">
        <f>AUTEURS!D533</f>
        <v>1998</v>
      </c>
      <c r="C264" s="4" t="str">
        <f>AUTEURS!A533</f>
        <v>LE CALVEZ V., BERNIER C.</v>
      </c>
      <c r="D264" s="19" t="str">
        <f>AUTEURS!F533</f>
        <v>LE CALVEZ V., BERNIER C., 1998. Observations d'Odonates lors des VIIèmes rencontres internationales des clubs CPN (Frouville, département du Val-d'Oise). Martinia, 14 (1) : 22.</v>
      </c>
    </row>
    <row r="265" spans="1:4" x14ac:dyDescent="0.3">
      <c r="A265" s="4" t="str">
        <f>AUTEURS!E618</f>
        <v>14 (1)</v>
      </c>
      <c r="B265" s="4" t="str">
        <f>AUTEURS!D618</f>
        <v>1998</v>
      </c>
      <c r="C265" s="4" t="str">
        <f>AUTEURS!A618</f>
        <v>MALE-MALHERBE E.</v>
      </c>
      <c r="D265" s="19" t="str">
        <f>AUTEURS!F618</f>
        <v>MALE-MALHERBE E., 1998. Confirmation de la présence d'une population d'Epitheca bimaculata (Charpentier, 1825) dans le département de l'Indre (Odonata, Anisoptera, Corduliidae). Martinia, 14 (1) : 30.</v>
      </c>
    </row>
    <row r="266" spans="1:4" x14ac:dyDescent="0.3">
      <c r="A266" s="4" t="str">
        <f>AUTEURS!E748</f>
        <v>14 (1)</v>
      </c>
      <c r="B266" s="4" t="str">
        <f>AUTEURS!D748</f>
        <v>1998</v>
      </c>
      <c r="C266" s="4" t="str">
        <f>AUTEURS!A748</f>
        <v>PIDANCET L.</v>
      </c>
      <c r="D266" s="19" t="str">
        <f>AUTEURS!F748</f>
        <v>PIDANCET L., 1856 (1998). Catalogue des Libellulidées des environs de Besançon. Mémoires de la Société d'émulation du département du Doubs, 2ème série, 7ème volume, 1855 : 1-7 (Martinia, 14 (1) : 37-43. Fac-similé SFO).</v>
      </c>
    </row>
    <row r="267" spans="1:4" x14ac:dyDescent="0.3">
      <c r="A267" s="4" t="str">
        <f>AUTEURS!E765</f>
        <v>14 (1)</v>
      </c>
      <c r="B267" s="4" t="str">
        <f>AUTEURS!D765</f>
        <v>1998</v>
      </c>
      <c r="C267" s="4" t="str">
        <f>AUTEURS!A765</f>
        <v>PROT J.-M.</v>
      </c>
      <c r="D267" s="19" t="str">
        <f>AUTEURS!F765</f>
        <v>PROT J.-M., 1998. Reproduction d'Hemianax ephippiger (Burmeister, 1839) dans le département du Jura (Odonata, Anisoptera, Aeshnidae). Martinia, 14 (1) : 19-21.</v>
      </c>
    </row>
    <row r="268" spans="1:4" x14ac:dyDescent="0.3">
      <c r="A268" s="4" t="str">
        <f>AUTEURS!E803</f>
        <v>14 (1)</v>
      </c>
      <c r="B268" s="4" t="str">
        <f>AUTEURS!D803</f>
        <v>1998</v>
      </c>
      <c r="C268" s="4" t="str">
        <f>AUTEURS!A803</f>
        <v>STORCK F.</v>
      </c>
      <c r="D268" s="19" t="str">
        <f>AUTEURS!F803</f>
        <v>STORCK F., 1998. Étude odonatologique de l'espace naturel de la plaine de Sorques : saison 1997 (Département de la Seine-et-Marne). Martinia, 14 (1) : 23-29.</v>
      </c>
    </row>
    <row r="269" spans="1:4" x14ac:dyDescent="0.3">
      <c r="A269" s="4" t="str">
        <f>AUTEURS!E220</f>
        <v>14 (2)</v>
      </c>
      <c r="B269" s="4" t="str">
        <f>AUTEURS!D220</f>
        <v>1998</v>
      </c>
      <c r="C269" s="4" t="str">
        <f>AUTEURS!A220</f>
        <v>DOMMANGET J.-L.</v>
      </c>
      <c r="D269" s="19" t="str">
        <f>AUTEURS!F220</f>
        <v>DOMMANGET J.-L., 1998b. Microhabitats refuges pour les larves d'Aeshna cyanea (Müller, 1764) lors de l'assèchement du milieu (Odonata, Anisoptera, Aeshnidae). Martinia, 14 (2) : 56.</v>
      </c>
    </row>
    <row r="270" spans="1:4" x14ac:dyDescent="0.3">
      <c r="A270" s="4" t="str">
        <f>AUTEURS!E299</f>
        <v>14 (2)</v>
      </c>
      <c r="B270" s="4" t="str">
        <f>AUTEURS!D299</f>
        <v>1998</v>
      </c>
      <c r="C270" s="4" t="str">
        <f>AUTEURS!A299</f>
        <v>ELDER J.-F., FOUILLET P.</v>
      </c>
      <c r="D270" s="19" t="str">
        <f>AUTEURS!F299</f>
        <v>ELDER J.-F., FOUILLET P., 1998. Inventaire des Odonates du département de la Manche. Martinia, 14 (2) : 57-74.</v>
      </c>
    </row>
    <row r="271" spans="1:4" x14ac:dyDescent="0.3">
      <c r="A271" s="4" t="str">
        <f>AUTEURS!E317</f>
        <v>14 (2)</v>
      </c>
      <c r="B271" s="4" t="str">
        <f>AUTEURS!D317</f>
        <v>1998</v>
      </c>
      <c r="C271" s="4" t="str">
        <f>AUTEURS!A317</f>
        <v>GAVORY L., DOMMANGET J.-L.</v>
      </c>
      <c r="D271" s="19" t="str">
        <f>AUTEURS!F317</f>
        <v>GAVORY L., DOMMANGET J.-L., 1998. Redécouverte de Leucorrhinia rubicunda (L., 1758) en France (Odonata, Anisoptera, Libellulidae). Martinia, 14 (2) : 47-51. [voir rectifications : Boudot J.-P., 1999]</v>
      </c>
    </row>
    <row r="272" spans="1:4" x14ac:dyDescent="0.3">
      <c r="A272" s="4" t="str">
        <f>AUTEURS!E528</f>
        <v>14 (2)</v>
      </c>
      <c r="B272" s="4" t="str">
        <f>AUTEURS!D528</f>
        <v>1998</v>
      </c>
      <c r="C272" s="4" t="str">
        <f>AUTEURS!A528</f>
        <v>LAURENT S., PAPAZIAN M.</v>
      </c>
      <c r="D272" s="19" t="str">
        <f>AUTEURS!F528</f>
        <v>LAURENT S., PAPAZIAN M., 1998. Les Odonates des lagunes de l'île de Porquerolles (Département du Var). Martinia, 14 (2) : 53-55.</v>
      </c>
    </row>
    <row r="273" spans="1:9" x14ac:dyDescent="0.3">
      <c r="A273" s="4" t="str">
        <f>AUTEURS!E734</f>
        <v>14 (2)</v>
      </c>
      <c r="B273" s="4" t="str">
        <f>AUTEURS!D734</f>
        <v>1998</v>
      </c>
      <c r="C273" s="4" t="str">
        <f>AUTEURS!A734</f>
        <v>PAPAZIAN M.</v>
      </c>
      <c r="D273" s="19" t="str">
        <f>AUTEURS!F734</f>
        <v>PAPAZIAN M., 1998. Chronique de l'insolite (1ère note) : Crocothemis erythraea (Brullé, 1832) et la chenille. Sympetrum striolatum (Charpentier, 1840) et la pluie. Martinia, 14 (2) : 75-76.</v>
      </c>
    </row>
    <row r="274" spans="1:9" x14ac:dyDescent="0.3">
      <c r="A274" s="4" t="str">
        <f>AUTEURS!E26</f>
        <v>14 (3)</v>
      </c>
      <c r="B274" s="4" t="str">
        <f>AUTEURS!D26</f>
        <v>1998</v>
      </c>
      <c r="C274" s="4" t="str">
        <f>AUTEURS!A26</f>
        <v>ARNABOLDI F.</v>
      </c>
      <c r="D274" s="19" t="str">
        <f>AUTEURS!F26</f>
        <v>ARNABOLDI F., 1998. Les Odonates d'une mare de platière nouvellement restaurée. Martinia, 14 (3) : 103- 114.</v>
      </c>
      <c r="E274" s="16"/>
      <c r="F274" s="16"/>
      <c r="G274" s="16"/>
      <c r="H274" s="16"/>
      <c r="I274" s="16"/>
    </row>
    <row r="275" spans="1:9" x14ac:dyDescent="0.3">
      <c r="A275" s="4" t="str">
        <f>AUTEURS!E348</f>
        <v>14 (3)</v>
      </c>
      <c r="B275" s="4" t="str">
        <f>AUTEURS!D348</f>
        <v>1998</v>
      </c>
      <c r="C275" s="4" t="str">
        <f>AUTEURS!A348</f>
        <v>GRAND D.</v>
      </c>
      <c r="D275" s="19" t="str">
        <f>AUTEURS!F348</f>
        <v>GRAND D., 1998. Les Odonates de Lyon (département du Rhône). Martinia, 14 (3) : 85-93.</v>
      </c>
    </row>
    <row r="276" spans="1:9" x14ac:dyDescent="0.3">
      <c r="A276" s="4" t="str">
        <f>AUTEURS!E447</f>
        <v>14 (3)</v>
      </c>
      <c r="B276" s="4" t="str">
        <f>AUTEURS!D447</f>
        <v>1998</v>
      </c>
      <c r="C276" s="4" t="str">
        <f>AUTEURS!A447</f>
        <v>JACQUEMIN G.</v>
      </c>
      <c r="D276" s="19" t="str">
        <f>AUTEURS!F447</f>
        <v>JACQUEMIN G., 1998. Hemianax ephippiger (Burmeister, 1839) dans le Roussillon en août 1997 (Odonata, Anisoptera, Aeshnidae). Martinia, 14 (3) : 93.</v>
      </c>
    </row>
    <row r="277" spans="1:9" x14ac:dyDescent="0.3">
      <c r="A277" s="4" t="str">
        <f>AUTEURS!E526</f>
        <v>14 (3)</v>
      </c>
      <c r="B277" s="4" t="str">
        <f>AUTEURS!D526</f>
        <v>1998</v>
      </c>
      <c r="C277" s="4" t="str">
        <f>AUTEURS!A526</f>
        <v>LAURENT S.</v>
      </c>
      <c r="D277" s="19" t="str">
        <f>AUTEURS!F526</f>
        <v>LAURENT S., 1998. Chronologie du peuplement odonatologique d'une ripisylve du Rhône. Martinia, 14 (3) : 79-84.</v>
      </c>
    </row>
    <row r="278" spans="1:9" x14ac:dyDescent="0.3">
      <c r="A278" s="4" t="str">
        <f>AUTEURS!E624</f>
        <v>14 (3)</v>
      </c>
      <c r="B278" s="4" t="str">
        <f>AUTEURS!D624</f>
        <v>1998</v>
      </c>
      <c r="C278" s="4" t="str">
        <f>AUTEURS!A624</f>
        <v>MANACH A.</v>
      </c>
      <c r="D278" s="19" t="str">
        <f>AUTEURS!F624</f>
        <v>MANACH A., 1998. Prolifération de Sympetrum danae (Sulzer, 1776) dans une tourbière du Finistère (Odonata, Anisoptera, Libellulidae). Martinia, 14 (3) : 94.</v>
      </c>
    </row>
    <row r="279" spans="1:9" x14ac:dyDescent="0.3">
      <c r="A279" s="4" t="str">
        <f>AUTEURS!E628</f>
        <v>14 (3)</v>
      </c>
      <c r="B279" s="4" t="str">
        <f>AUTEURS!D628</f>
        <v>1998</v>
      </c>
      <c r="C279" s="4" t="str">
        <f>AUTEURS!A628</f>
        <v>MARIE A.</v>
      </c>
      <c r="D279" s="19" t="str">
        <f>AUTEURS!F628</f>
        <v>MARIE A., 1998. Les Odonates des Hautes-Alpes et du Haut-Dauphiné. Martinia, 14 (3) : 95-102.</v>
      </c>
    </row>
    <row r="280" spans="1:9" x14ac:dyDescent="0.3">
      <c r="A280" s="4" t="str">
        <f>AUTEURS!E759</f>
        <v>14 (3)</v>
      </c>
      <c r="B280" s="4" t="str">
        <f>AUTEURS!D759</f>
        <v>1998</v>
      </c>
      <c r="C280" s="4" t="str">
        <f>AUTEURS!A759</f>
        <v>PRÉVOST O.</v>
      </c>
      <c r="D280" s="19" t="str">
        <f>AUTEURS!F759</f>
        <v>PRÉVOST O., 1998. Découverte de Gomphus flavipes (Charpentier, 1825) dans le département de la Vienne (Odonata, Anisoptera, Gomphidae). Martinia, 14 (3) : 115-116.</v>
      </c>
    </row>
    <row r="281" spans="1:9" x14ac:dyDescent="0.3">
      <c r="A281" s="4" t="str">
        <f>AUTEURS!E456</f>
        <v>14 (4)</v>
      </c>
      <c r="B281" s="4" t="str">
        <f>AUTEURS!D456</f>
        <v>1998</v>
      </c>
      <c r="C281" s="4" t="str">
        <f>AUTEURS!A456</f>
        <v>JOLIVET S., VAILLANT F.</v>
      </c>
      <c r="D281" s="19" t="str">
        <f>AUTEURS!F456</f>
        <v>JOLIVET S., VAILLANT F., 1998. Inventaire préliminaire des Odonates du département des Deux-Sèvres. Martinia, 14 (4) : 119-136.</v>
      </c>
    </row>
    <row r="282" spans="1:9" x14ac:dyDescent="0.3">
      <c r="A282" s="4" t="str">
        <f>AUTEURS!E532</f>
        <v>14 (4)</v>
      </c>
      <c r="B282" s="4" t="str">
        <f>AUTEURS!D532</f>
        <v>1998</v>
      </c>
      <c r="C282" s="4" t="str">
        <f>AUTEURS!A532</f>
        <v>LE CALVEZ V.</v>
      </c>
      <c r="D282" s="19" t="str">
        <f>AUTEURS!F532</f>
        <v>LE CALVEZ V., 1998. Les Odonates de la forêt domaniale de Notre-Dame (Départements du Val-de-Marne et de Seine-et-Marne). Martinia, 14 (4) : 137-145.</v>
      </c>
    </row>
    <row r="283" spans="1:9" x14ac:dyDescent="0.3">
      <c r="A283" s="4" t="str">
        <f>AUTEURS!E221</f>
        <v>Publi SFO</v>
      </c>
      <c r="B283" s="4" t="str">
        <f>AUTEURS!D221</f>
        <v>1998</v>
      </c>
      <c r="C283" s="4" t="str">
        <f>AUTEURS!A221</f>
        <v>DOMMANGET J.-L.</v>
      </c>
      <c r="D283" s="19" t="str">
        <f>AUTEURS!F221</f>
        <v>DOMMANGET J.-L., 1998c. Les libellules et leurs habitats. Société française d’Odonatologie, Ministère chargé de l’Environnement, brochure couleur de 20 pp.</v>
      </c>
    </row>
    <row r="284" spans="1:9" x14ac:dyDescent="0.3">
      <c r="A284" s="4" t="str">
        <f>AUTEURS!E5</f>
        <v>15 (1)</v>
      </c>
      <c r="B284" s="4" t="str">
        <f>AUTEURS!D5</f>
        <v>1999</v>
      </c>
      <c r="C284" s="4" t="str">
        <f>AUTEURS!A5</f>
        <v>AGUILAR J. d'</v>
      </c>
      <c r="D284" s="19" t="str">
        <f>AUTEURS!F5</f>
        <v>AGUILAR J. d', 1999a. Note au sujet de l'accord des noms scientifiques dans les phrases en français. Martinia, 15 (1) : 13.</v>
      </c>
    </row>
    <row r="285" spans="1:9" x14ac:dyDescent="0.3">
      <c r="A285" s="4" t="str">
        <f>AUTEURS!E6</f>
        <v>15 (1)</v>
      </c>
      <c r="B285" s="4" t="str">
        <f>AUTEURS!D6</f>
        <v>1999</v>
      </c>
      <c r="C285" s="4" t="str">
        <f>AUTEURS!A6</f>
        <v>AGUILAR J. d'</v>
      </c>
      <c r="D285" s="19" t="str">
        <f>AUTEURS!F6</f>
        <v>AGUILAR J. d', 1999b. Les descriptions originales des Odonates d'Europe. 1. Les espèces linnéennes. Martinia, 15 (1) : 30-40.</v>
      </c>
    </row>
    <row r="286" spans="1:9" x14ac:dyDescent="0.3">
      <c r="A286" s="4" t="str">
        <f>AUTEURS!E82</f>
        <v>15 (1)</v>
      </c>
      <c r="B286" s="4" t="str">
        <f>AUTEURS!D82</f>
        <v>1999</v>
      </c>
      <c r="C286" s="4" t="str">
        <f>AUTEURS!A82</f>
        <v>BOUGUESSA S., BOUGUESSA L., BOUNEB H., KHELIFA F.Z.</v>
      </c>
      <c r="D286" s="19" t="str">
        <f>AUTEURS!F82</f>
        <v>BOUGUESSA S., BOUGUESSA L., BOUNEB H., KHELIFA F.Z., 1999. Les Odonates Zygoptères de l'Oued de la Meskiana (Algérie). Premier bilan des observations. Martinia, 15 (1) : 22. [Voir également SAMRAOUI B., JOEDICKE R., 1999]</v>
      </c>
    </row>
    <row r="287" spans="1:9" x14ac:dyDescent="0.3">
      <c r="A287" s="4" t="str">
        <f>AUTEURS!E457</f>
        <v>15 (1)</v>
      </c>
      <c r="B287" s="4" t="str">
        <f>AUTEURS!D457</f>
        <v>1999</v>
      </c>
      <c r="C287" s="4" t="str">
        <f>AUTEURS!A457</f>
        <v>JOLIVET S., VAILLANT F., GRUWIER X.</v>
      </c>
      <c r="D287" s="19" t="str">
        <f>AUTEURS!F457</f>
        <v>JOLIVET S., VAILLANT F., GRUWIER X., 1999. Développement larvaire de Sympetrum fonscolombii (Selys, 1840) constaté en Ile-de-France (Réserve Naturelle de Saint-Quentin-en-Yvelines) (Odonata, Anisoptera, Libellulidae). Martinia, 15 (1) : 14.</v>
      </c>
    </row>
    <row r="288" spans="1:9" x14ac:dyDescent="0.3">
      <c r="A288" s="4" t="str">
        <f>AUTEURS!E487</f>
        <v>15 (1)</v>
      </c>
      <c r="B288" s="4" t="str">
        <f>AUTEURS!D487</f>
        <v>1999</v>
      </c>
      <c r="C288" s="4" t="str">
        <f>AUTEURS!A487</f>
        <v>KLEIN J.-P., VANDERPOORTEN A.</v>
      </c>
      <c r="D288" s="19" t="str">
        <f>AUTEURS!F487</f>
        <v>KLEIN J.-P., VANDERPOORTEN A., 1999. Etude écosystémique d'une gravière de l'ancien lit majeur du Rhin (Krafft-Erstein, Bas-Rhin, France). Martinia, 15 (1) : 3-13.</v>
      </c>
    </row>
    <row r="289" spans="1:11" x14ac:dyDescent="0.3">
      <c r="A289" s="4" t="str">
        <f>AUTEURS!E544</f>
        <v>15 (1)</v>
      </c>
      <c r="B289" s="4" t="str">
        <f>AUTEURS!D544</f>
        <v>1999</v>
      </c>
      <c r="C289" s="4" t="str">
        <f>AUTEURS!A544</f>
        <v>LECOMTE T.</v>
      </c>
      <c r="D289" s="19" t="str">
        <f>AUTEURS!F544</f>
        <v>LECOMTE T., 1999. Les Odonates du Marais Vernier (Département de l’Eure). Martinia, 15 (1) : 15-22.</v>
      </c>
    </row>
    <row r="290" spans="1:11" x14ac:dyDescent="0.3">
      <c r="A290" s="4" t="str">
        <f>AUTEURS!E639</f>
        <v>15 (1)</v>
      </c>
      <c r="B290" s="4" t="str">
        <f>AUTEURS!D639</f>
        <v>1999</v>
      </c>
      <c r="C290" s="4" t="str">
        <f>AUTEURS!A639</f>
        <v>MEURGEY F.</v>
      </c>
      <c r="D290" s="19" t="str">
        <f>AUTEURS!F639</f>
        <v>MEURGEY F., 1999. Quelques observations sur les émergences d'Odonates sur les ponts d'une rivière (Département de Charente-Maritime). Martinia, 15 (1) : 23-29.</v>
      </c>
    </row>
    <row r="291" spans="1:11" x14ac:dyDescent="0.3">
      <c r="A291" s="4" t="str">
        <f>AUTEURS!E7</f>
        <v>15 (2)</v>
      </c>
      <c r="B291" s="4" t="str">
        <f>AUTEURS!D7</f>
        <v>1999</v>
      </c>
      <c r="C291" s="4" t="str">
        <f>AUTEURS!A7</f>
        <v>AGUILAR J. d'</v>
      </c>
      <c r="D291" s="19" t="str">
        <f>AUTEURS!F7</f>
        <v>AGUILAR J. d', 1999c. Les descriptions originales des Odonates d'Europe. 2. Les espèces et les genres de Fabricius. Martinia, 15 (2) : 55-68.</v>
      </c>
    </row>
    <row r="292" spans="1:11" x14ac:dyDescent="0.3">
      <c r="A292" s="4" t="str">
        <f>AUTEURS!E69</f>
        <v>15 (2)</v>
      </c>
      <c r="B292" s="4" t="str">
        <f>AUTEURS!D69</f>
        <v>1999</v>
      </c>
      <c r="C292" s="4" t="str">
        <f>AUTEURS!A69</f>
        <v>BOUDOT J.-P.</v>
      </c>
      <c r="D292" s="19" t="str">
        <f>AUTEURS!F69</f>
        <v>BOUDOT J.-P., 1999. Rectifications à l'article intitulé : « Redécouverte de Leucorrhinia rubicunda (L., 1758) en France (Odonata, Anisoptera, Libellulidae) » par Laurent Gavory et Jean-Louis Dommanget (Martinia, 1998, tome 14, fascicule 2 (juin) : 47-52). Martinia, 15 (2) : 54.</v>
      </c>
    </row>
    <row r="293" spans="1:11" x14ac:dyDescent="0.3">
      <c r="A293" s="4" t="str">
        <f>AUTEURS!E92</f>
        <v>15 (2)</v>
      </c>
      <c r="B293" s="4" t="str">
        <f>AUTEURS!D92</f>
        <v>1999</v>
      </c>
      <c r="C293" s="4" t="str">
        <f>AUTEURS!A92</f>
        <v>BRUGIÈRE D.</v>
      </c>
      <c r="D293" s="19" t="str">
        <f>AUTEURS!F92</f>
        <v>BRUGIÈRE D., 1999. Pré-inventaire des Odonates du département de la Loire. Martinia, 15 (2) : 47-53.</v>
      </c>
    </row>
    <row r="294" spans="1:11" x14ac:dyDescent="0.3">
      <c r="A294" s="4" t="str">
        <f>AUTEURS!E468</f>
        <v>15 (2)</v>
      </c>
      <c r="B294" s="4" t="str">
        <f>AUTEURS!D468</f>
        <v>1999</v>
      </c>
      <c r="C294" s="4" t="str">
        <f>AUTEURS!A468</f>
        <v>JOURDE P., THIRION J.-M.</v>
      </c>
      <c r="D294" s="19" t="str">
        <f>AUTEURS!F468</f>
        <v>JOURDE P., THIRION J.-M., 1999. Nouvelles mentions d'Hemianax ephippiger (Burmeister, 1839) et données précoces pour quelques Odonates en Charente- Maritime. Martinia, 15 (2) : 46.</v>
      </c>
    </row>
    <row r="295" spans="1:11" x14ac:dyDescent="0.3">
      <c r="A295" s="4" t="str">
        <f>AUTEURS!E735</f>
        <v>15 (2)</v>
      </c>
      <c r="B295" s="4" t="str">
        <f>AUTEURS!D735</f>
        <v>1999</v>
      </c>
      <c r="C295" s="4" t="str">
        <f>AUTEURS!A735</f>
        <v>PAPAZIAN M.</v>
      </c>
      <c r="D295" s="19" t="str">
        <f>AUTEURS!F735</f>
        <v>PAPAZIAN M., 1999. Odonates nouveaux pour la Guyane Française (Odonata, Libellulidae). Martinia, 15 (2) : 43-45.</v>
      </c>
    </row>
    <row r="296" spans="1:11" x14ac:dyDescent="0.3">
      <c r="A296" s="4" t="str">
        <f>AUTEURS!E8</f>
        <v>15 (3)</v>
      </c>
      <c r="B296" s="4" t="str">
        <f>AUTEURS!D8</f>
        <v>1999</v>
      </c>
      <c r="C296" s="4" t="str">
        <f>AUTEURS!A8</f>
        <v>AGUILAR J. d'</v>
      </c>
      <c r="D296" s="19" t="str">
        <f>AUTEURS!F8</f>
        <v>AGUILAR J. d', 1999d. Les descriptions originales des Odonates d'Europe. 3. Fourcroy, Antoine François de (1755-1809). Martinia, 15 (3) : 99-103.</v>
      </c>
    </row>
    <row r="297" spans="1:11" x14ac:dyDescent="0.3">
      <c r="A297" s="4" t="str">
        <f>AUTEURS!E222</f>
        <v>15 (3)</v>
      </c>
      <c r="B297" s="4" t="str">
        <f>AUTEURS!D222</f>
        <v>1999</v>
      </c>
      <c r="C297" s="4" t="str">
        <f>AUTEURS!A222</f>
        <v>DOMMANGET J.-L.</v>
      </c>
      <c r="D297" s="19" t="str">
        <f>AUTEURS!F222</f>
        <v>DOMMANGET J.-L., 1999. 3e Séminaire : « Inventaire et cartographie des invertébrés comme contribution à la gestion des milieux naturels français » Besançon, juillet 1999. Aspects généraux et odonatologiques. Martinia, 15 (3) : 89-98.</v>
      </c>
    </row>
    <row r="298" spans="1:11" x14ac:dyDescent="0.3">
      <c r="A298" s="4" t="str">
        <f>AUTEURS!E256</f>
        <v>15 (3)</v>
      </c>
      <c r="B298" s="4" t="str">
        <f>AUTEURS!D256</f>
        <v>1999</v>
      </c>
      <c r="C298" s="4" t="str">
        <f>AUTEURS!A256</f>
        <v>DOMMANGET J.-L., WILLIAMSON T.</v>
      </c>
      <c r="D298" s="19" t="str">
        <f>AUTEURS!F256</f>
        <v>DOMMANGET J.-L., WILLIAMSON T., 1999. Réactions de quelques Odonates en forêt de Rambouillet lors de l'éclipse de soleil du 11 août 1999 (Département des Yvelines). Martinia, 15 (3) : 79-82.</v>
      </c>
    </row>
    <row r="299" spans="1:11" x14ac:dyDescent="0.3">
      <c r="A299" s="4" t="str">
        <f>AUTEURS!E259</f>
        <v>15 (3)</v>
      </c>
      <c r="B299" s="4" t="str">
        <f>AUTEURS!D259</f>
        <v>1999</v>
      </c>
      <c r="C299" s="4" t="str">
        <f>AUTEURS!A259</f>
        <v>DORTEL F.</v>
      </c>
      <c r="D299" s="19" t="str">
        <f>AUTEURS!F259</f>
        <v>DORTEL F., 1999. Etude odonatologique et floristique de la vallée de la Chézine (Nantes, St Herblain, département de la Loire-Atlantique). Martinia, 15 (3) : 104.</v>
      </c>
      <c r="E299" s="18"/>
      <c r="F299" s="18"/>
      <c r="G299" s="18"/>
      <c r="H299" s="18"/>
      <c r="I299" s="18"/>
      <c r="J299" s="18"/>
      <c r="K299" s="18"/>
    </row>
    <row r="300" spans="1:11" x14ac:dyDescent="0.3">
      <c r="A300" s="4" t="str">
        <f>AUTEURS!E260</f>
        <v>15 (3)</v>
      </c>
      <c r="B300" s="4" t="str">
        <f>AUTEURS!D260</f>
        <v>1999</v>
      </c>
      <c r="C300" s="4" t="str">
        <f>AUTEURS!A260</f>
        <v>DORTEL F., BRANGER F.</v>
      </c>
      <c r="D300" s="19" t="str">
        <f>AUTEURS!F260</f>
        <v>DORTEL F., BRANGER F., 1999. Nouvelles observations d'Epitheca bimaculata (Charpentier, 1825) dans le département de l'Indre. Martinia, 15 (3) : 88.</v>
      </c>
    </row>
    <row r="301" spans="1:11" x14ac:dyDescent="0.3">
      <c r="A301" s="4" t="str">
        <f>AUTEURS!E434</f>
        <v>15 (3)</v>
      </c>
      <c r="B301" s="4" t="str">
        <f>AUTEURS!D434</f>
        <v>1999</v>
      </c>
      <c r="C301" s="4" t="str">
        <f>AUTEURS!A434</f>
        <v>HUBERT S.</v>
      </c>
      <c r="D301" s="19" t="str">
        <f>AUTEURS!F434</f>
        <v>HUBERT S., 1999. Présence de Gomphus graslinii (Rambur, 1842) dans le département de la Sarthe. Martinia, 15 (3) : 83-84.</v>
      </c>
    </row>
    <row r="302" spans="1:11" x14ac:dyDescent="0.3">
      <c r="A302" s="4" t="str">
        <f>AUTEURS!E463</f>
        <v>15 (3)</v>
      </c>
      <c r="B302" s="4" t="str">
        <f>AUTEURS!D463</f>
        <v>1999</v>
      </c>
      <c r="C302" s="4" t="str">
        <f>AUTEURS!A463</f>
        <v>JOURDE P., ALLENOU O., CAUPENNE M., THIRION J.-M.</v>
      </c>
      <c r="D302" s="19" t="str">
        <f>AUTEURS!F463</f>
        <v>JOURDE P., ALLENOU O., CAUPENNE M., THIRION J.-M., 1999. Inventaire des Odonates de Charente-Maritime. Martinia, 15 (3) : 71-78.</v>
      </c>
    </row>
    <row r="303" spans="1:11" x14ac:dyDescent="0.3">
      <c r="A303" s="4" t="str">
        <f>AUTEURS!E294</f>
        <v>15 (4)</v>
      </c>
      <c r="B303" s="4" t="str">
        <f>AUTEURS!D294</f>
        <v>1999</v>
      </c>
      <c r="C303" s="4" t="str">
        <f>AUTEURS!A294</f>
        <v>DUSOULIER F., PAILLISSON J.-M., BERNIER C.</v>
      </c>
      <c r="D303" s="19" t="str">
        <f>AUTEURS!F294</f>
        <v>DUSOULIER F., PAILLISSON J.-M., BERNIER C., 1999. Etude faunistique des Odonates du lac de Grand-Lieu (Département de Loire-Atlantique). Martinia, 15 (4) : 107-120.</v>
      </c>
    </row>
    <row r="304" spans="1:11" x14ac:dyDescent="0.3">
      <c r="A304" s="4" t="str">
        <f>AUTEURS!E527</f>
        <v>15 (4)</v>
      </c>
      <c r="B304" s="4" t="str">
        <f>AUTEURS!D527</f>
        <v>1999</v>
      </c>
      <c r="C304" s="4" t="str">
        <f>AUTEURS!A527</f>
        <v>LAURENT S.</v>
      </c>
      <c r="D304" s="19" t="str">
        <f>AUTEURS!F527</f>
        <v>LAURENT S., 1999. Discussion sur la variabilité morphométrique de Cercion lindenii (Odonata, Coenagrionidae). Martinia, 15 (4) : 125-130.</v>
      </c>
    </row>
    <row r="305" spans="1:4" x14ac:dyDescent="0.3">
      <c r="A305" s="4" t="str">
        <f>AUTEURS!E789</f>
        <v>15 (4)</v>
      </c>
      <c r="B305" s="4" t="str">
        <f>AUTEURS!D789</f>
        <v>1999</v>
      </c>
      <c r="C305" s="4" t="str">
        <f>AUTEURS!A789</f>
        <v>SAMRAOUI B., JOEDICKE R.</v>
      </c>
      <c r="D305" s="19" t="str">
        <f>AUTEURS!F789</f>
        <v>SAMRAOUI B., JOEDICKE R., 1999. Mise au point concernant l'article « Les Odonates Zygoptères de l'oued de la Meskiana (Algérie). Premier bilan des observations » (Martinia, 15 (1) : 22). Martinia, 15 (4) : 121-123.</v>
      </c>
    </row>
    <row r="306" spans="1:4" x14ac:dyDescent="0.3">
      <c r="A306" s="4" t="str">
        <f>AUTEURS!E452</f>
        <v>Publi SFO</v>
      </c>
      <c r="B306" s="4" t="str">
        <f>AUTEURS!D452</f>
        <v>1999</v>
      </c>
      <c r="C306" s="4" t="str">
        <f>AUTEURS!A452</f>
        <v>JACQUEMIN G., BOUDOT J.-P.</v>
      </c>
      <c r="D306" s="19" t="str">
        <f>AUTEURS!F452</f>
        <v>JACQUEMIN G., BOUDOT J.-P., 1999. Les Libellules (Odonates) du Maroc. Société française d’Odonatologie, 150 pp.</v>
      </c>
    </row>
    <row r="307" spans="1:4" x14ac:dyDescent="0.3">
      <c r="A307" s="4" t="str">
        <f>AUTEURS!E9</f>
        <v>16 (1)</v>
      </c>
      <c r="B307" s="4" t="str">
        <f>AUTEURS!D9</f>
        <v>2000</v>
      </c>
      <c r="C307" s="4" t="str">
        <f>AUTEURS!A9</f>
        <v>AGUILAR J. d'</v>
      </c>
      <c r="D307" s="19" t="str">
        <f>AUTEURS!F9</f>
        <v>AGUILAR J. d', 2000a. Les descriptions originales des Odonates d'Europe. 4. Villers, Charles, Joseph de (1724-1810). Martinia, 16 (1) : 23-28.</v>
      </c>
    </row>
    <row r="308" spans="1:4" x14ac:dyDescent="0.3">
      <c r="A308" s="4" t="str">
        <f>AUTEURS!E93</f>
        <v>16 (1)</v>
      </c>
      <c r="B308" s="4" t="str">
        <f>AUTEURS!D93</f>
        <v>2000</v>
      </c>
      <c r="C308" s="4" t="str">
        <f>AUTEURS!A93</f>
        <v>BRUGIÈRE D.</v>
      </c>
      <c r="D308" s="19" t="str">
        <f>AUTEURS!F93</f>
        <v>BRUGIÈRE D., 2000. Du nouveau sur Macromia splendens (Pictet, 1843) en Lozère. Martinia, 16 (1) : 8.</v>
      </c>
    </row>
    <row r="309" spans="1:4" ht="14.25" customHeight="1" x14ac:dyDescent="0.3">
      <c r="A309" s="4" t="str">
        <f>AUTEURS!E303</f>
        <v>16 (1)</v>
      </c>
      <c r="B309" s="4" t="str">
        <f>AUTEURS!D303</f>
        <v>2000</v>
      </c>
      <c r="C309" s="4" t="str">
        <f>AUTEURS!A303</f>
        <v>FATON J.-M., DELIRY C.</v>
      </c>
      <c r="D309" s="19" t="str">
        <f>AUTEURS!F303</f>
        <v>FATON J.-M., DELIRY C., 2000. Nouvelles données sur la population de Coenagrion caerulescens (Fonscolombe, 1838) dans les Hautes-Alpes. Martinia, 16 (1) : 11-14.</v>
      </c>
    </row>
    <row r="310" spans="1:4" x14ac:dyDescent="0.3">
      <c r="A310" s="4" t="str">
        <f>AUTEURS!E315</f>
        <v>16 (1)</v>
      </c>
      <c r="B310" s="4" t="str">
        <f>AUTEURS!D315</f>
        <v>2000</v>
      </c>
      <c r="C310" s="4" t="str">
        <f>AUTEURS!A315</f>
        <v>FRAT J.</v>
      </c>
      <c r="D310" s="19" t="str">
        <f>AUTEURS!F315</f>
        <v>FRAT J., 2000. Première observation de Leucorrhinia pectoralis (Charpentier, 1825) dans le département de l'Allier (Odonata, Anisoptera, Libellulidae). Martinia, 16 (1) : 15-17.</v>
      </c>
    </row>
    <row r="311" spans="1:4" x14ac:dyDescent="0.3">
      <c r="A311" s="4" t="str">
        <f>AUTEURS!E461</f>
        <v>16 (1)</v>
      </c>
      <c r="B311" s="4" t="str">
        <f>AUTEURS!D461</f>
        <v>2000</v>
      </c>
      <c r="C311" s="4" t="str">
        <f>AUTEURS!A461</f>
        <v>JOURDE P.</v>
      </c>
      <c r="D311" s="19" t="str">
        <f>AUTEURS!F461</f>
        <v>JOURDE P., 2000. Nouvelles données de captures d'Odonates par un végétal non carnivore. Martinia, 16 (1) : 3-7.</v>
      </c>
    </row>
    <row r="312" spans="1:4" x14ac:dyDescent="0.3">
      <c r="A312" s="4" t="str">
        <f>AUTEURS!E736</f>
        <v>16 (1)</v>
      </c>
      <c r="B312" s="4" t="str">
        <f>AUTEURS!D736</f>
        <v>2000</v>
      </c>
      <c r="C312" s="4" t="str">
        <f>AUTEURS!A736</f>
        <v>PAPAZIAN M.</v>
      </c>
      <c r="D312" s="19" t="str">
        <f>AUTEURS!F736</f>
        <v>PAPAZIAN M., 2000. Chronique de l'insolite (2e note) : Sympetrum fonscolombii (Selys, 1840), la mer et l'automobile. Martinia, 16 (1) : 9-10.</v>
      </c>
    </row>
    <row r="313" spans="1:4" x14ac:dyDescent="0.3">
      <c r="A313" s="4" t="str">
        <f>AUTEURS!E10</f>
        <v>16 (2)</v>
      </c>
      <c r="B313" s="4" t="str">
        <f>AUTEURS!D10</f>
        <v>2000</v>
      </c>
      <c r="C313" s="4" t="str">
        <f>AUTEURS!A10</f>
        <v>AGUILAR J. d'</v>
      </c>
      <c r="D313" s="19" t="str">
        <f>AUTEURS!F10</f>
        <v>AGUILAR J. d', 2000b. Les descriptions originales des Odonates d'Europe. 5. Müller, Otto Friederich (1730- 1784). Martinia, 16 (2) : 53-80.</v>
      </c>
    </row>
    <row r="314" spans="1:4" x14ac:dyDescent="0.3">
      <c r="A314" s="4" t="str">
        <f>AUTEURS!E391</f>
        <v>16 (2)</v>
      </c>
      <c r="B314" s="4" t="str">
        <f>AUTEURS!D391</f>
        <v>2000</v>
      </c>
      <c r="C314" s="4" t="str">
        <f>AUTEURS!A391</f>
        <v>GRAND D., PAPAZIAN M.</v>
      </c>
      <c r="D314" s="19" t="str">
        <f>AUTEURS!F391</f>
        <v>GRAND D., PAPAZIAN M., 2000. Étude faunistique des Odonates de Corse. Martinia, 16 (2) : 31-50.</v>
      </c>
    </row>
    <row r="315" spans="1:4" x14ac:dyDescent="0.3">
      <c r="A315" s="4" t="str">
        <f>AUTEURS!E576</f>
        <v>16 (2)</v>
      </c>
      <c r="B315" s="4" t="str">
        <f>AUTEURS!D576</f>
        <v>2000</v>
      </c>
      <c r="C315" s="4" t="str">
        <f>AUTEURS!A576</f>
        <v>LOHR M.</v>
      </c>
      <c r="D315" s="19" t="str">
        <f>AUTEURS!F576</f>
        <v>LOHR M., 2000. Reproduction de Trithemis annulata (Palisot de Beauvois, 1805) dans le département des Pyrénées-Orientales (Odonata, Libellulidae). Martinia, 16 (2) : 51-52.</v>
      </c>
    </row>
    <row r="316" spans="1:4" x14ac:dyDescent="0.3">
      <c r="A316" s="4" t="str">
        <f>AUTEURS!E159</f>
        <v>16 (3)</v>
      </c>
      <c r="B316" s="4" t="str">
        <f>AUTEURS!D159</f>
        <v>2000</v>
      </c>
      <c r="C316" s="4" t="str">
        <f>AUTEURS!A159</f>
        <v>COUTEYEN S.</v>
      </c>
      <c r="D316" s="19" t="str">
        <f>AUTEURS!F159</f>
        <v>COUTEYEN S., 2000. Déterminisme de la posture de guet chez Trithemis annulata haematina (Rambur, 1842) (Odonata Anisoptera : Libellulidae). Martinia, 16 (3) : 101-106.</v>
      </c>
    </row>
    <row r="317" spans="1:4" x14ac:dyDescent="0.3">
      <c r="A317" s="4" t="str">
        <f>AUTEURS!E161</f>
        <v>16 (3)</v>
      </c>
      <c r="B317" s="4" t="str">
        <f>AUTEURS!D161</f>
        <v>2000</v>
      </c>
      <c r="C317" s="4" t="str">
        <f>AUTEURS!A161</f>
        <v>COUTEYEN S., PAPAZIAN M.</v>
      </c>
      <c r="D317" s="19" t="str">
        <f>AUTEURS!F161</f>
        <v>COUTEYEN S., PAPAZIAN M., 2000. Contribution à la connaissance des Odonates de l'île de la Réunion 3. Hemicordulia asiatica Selys, 1878, une espèce nouvelle pour l'île (Odonata, Corduliidae). Martinia, 16 (3) : 107-110.</v>
      </c>
    </row>
    <row r="318" spans="1:4" x14ac:dyDescent="0.3">
      <c r="A318" s="4" t="str">
        <f>AUTEURS!E223</f>
        <v>16 (3)</v>
      </c>
      <c r="B318" s="4" t="str">
        <f>AUTEURS!D223</f>
        <v>2000</v>
      </c>
      <c r="C318" s="4" t="str">
        <f>AUTEURS!A223</f>
        <v>DOMMANGET J.-L.</v>
      </c>
      <c r="D318" s="19" t="str">
        <f>AUTEURS!F223</f>
        <v>DOMMANGET J.-L., 2000a. Note préliminaire sur les collections d'Odonates exotiques mises à disposition à la SFO. Martinia, 16 (3) : 133.</v>
      </c>
    </row>
    <row r="319" spans="1:4" x14ac:dyDescent="0.3">
      <c r="A319" s="4" t="str">
        <f>AUTEURS!E224</f>
        <v>16 (3)</v>
      </c>
      <c r="B319" s="4" t="str">
        <f>AUTEURS!D224</f>
        <v>2000</v>
      </c>
      <c r="C319" s="4" t="str">
        <f>AUTEURS!A224</f>
        <v>DOMMANGET J.-L.</v>
      </c>
      <c r="D319" s="19" t="str">
        <f>AUTEURS!F224</f>
        <v>DOMMANGET J.-L. (coord.), 2000b. Liste provisoire des Odonates de Guadeloupe et de Martinique. Martinia, 16 (3), Annexe I : 134-137.</v>
      </c>
    </row>
    <row r="320" spans="1:4" x14ac:dyDescent="0.3">
      <c r="A320" s="4" t="str">
        <f>AUTEURS!E225</f>
        <v>16 (3)</v>
      </c>
      <c r="B320" s="4" t="str">
        <f>AUTEURS!D225</f>
        <v>2000</v>
      </c>
      <c r="C320" s="4" t="str">
        <f>AUTEURS!A225</f>
        <v>DOMMANGET J.-L.</v>
      </c>
      <c r="D320" s="19" t="str">
        <f>AUTEURS!F225</f>
        <v>DOMMANGET J.-L. (coord.), 2000c. Liste provisoire des Odonates de Nouvelle-Calédonie. Martinia, 16 (3), Annexe III : 142-144.</v>
      </c>
    </row>
    <row r="321" spans="1:4" x14ac:dyDescent="0.3">
      <c r="A321" s="4" t="str">
        <f>AUTEURS!E251</f>
        <v>16 (3)</v>
      </c>
      <c r="B321" s="4" t="str">
        <f>AUTEURS!D251</f>
        <v>2000</v>
      </c>
      <c r="C321" s="4" t="str">
        <f>AUTEURS!A251</f>
        <v>DOMMANGET J.-L., MASHAAL M.</v>
      </c>
      <c r="D321" s="19" t="str">
        <f>AUTEURS!F251</f>
        <v>DOMMANGET J.-L., MASHAAL M., 2000. Les Départements et Territoires d'Outre-mer français. Généralités. Martinia, 16 (3) : 85-94.</v>
      </c>
    </row>
    <row r="322" spans="1:4" x14ac:dyDescent="0.3">
      <c r="A322" s="4" t="str">
        <f>AUTEURS!E253</f>
        <v>16 (3)</v>
      </c>
      <c r="B322" s="4" t="str">
        <f>AUTEURS!D253</f>
        <v>2000</v>
      </c>
      <c r="C322" s="4" t="str">
        <f>AUTEURS!A253</f>
        <v>DOMMANGET J.-L., MASHAAL M., PAPAZIAN M.</v>
      </c>
      <c r="D322" s="19" t="str">
        <f>AUTEURS!F253</f>
        <v>DOMMANGET J.-L., MASHAAL M., PAPAZIAN M. (coord.), 2000. Contribution à la connaissance de la faune odonatologique des Départements et Territoires d'Outre-mer français. Martinia, 16 (3) : 68 pp.</v>
      </c>
    </row>
    <row r="323" spans="1:4" x14ac:dyDescent="0.3">
      <c r="A323" s="4" t="str">
        <f>AUTEURS!E255</f>
        <v>16 (3)</v>
      </c>
      <c r="B323" s="4" t="str">
        <f>AUTEURS!D255</f>
        <v>2000</v>
      </c>
      <c r="C323" s="4" t="str">
        <f>AUTEURS!A255</f>
        <v>DOMMANGET J.-L., PAPAZIAN M.</v>
      </c>
      <c r="D323" s="19" t="str">
        <f>AUTEURS!F255</f>
        <v>DOMMANGET J.-L., PAPAZIAN M. (coord.), 2000. Liste provisoire des Odonates de Guyane française. Martinia, 16 (3), Annexe II : 138-141.</v>
      </c>
    </row>
    <row r="324" spans="1:4" x14ac:dyDescent="0.3">
      <c r="A324" s="4" t="str">
        <f>AUTEURS!E258</f>
        <v>16 (3)</v>
      </c>
      <c r="B324" s="4" t="str">
        <f>AUTEURS!D258</f>
        <v>2000</v>
      </c>
      <c r="C324" s="4" t="str">
        <f>AUTEURS!A258</f>
        <v>DONNELLY T. W.</v>
      </c>
      <c r="D324" s="19" t="str">
        <f>AUTEURS!F258</f>
        <v>DONNELLY T. W., 2000. Clé d'identification des Odonates de Guadeloupe, Dominique et Martinique. Martinia, 16 (3) : 111-121.</v>
      </c>
    </row>
    <row r="325" spans="1:4" x14ac:dyDescent="0.3">
      <c r="A325" s="4" t="str">
        <f>AUTEURS!E281</f>
        <v>16 (3)</v>
      </c>
      <c r="B325" s="4" t="str">
        <f>AUTEURS!D281</f>
        <v>2000</v>
      </c>
      <c r="C325" s="4" t="str">
        <f>AUTEURS!A281</f>
        <v>DUPONT P.</v>
      </c>
      <c r="D325" s="19" t="str">
        <f>AUTEURS!F281</f>
        <v>DUPONT P., 2000. Contribution à l'inventaire des Odonates de Martinique. Martinia, 16 (3) : 122.</v>
      </c>
    </row>
    <row r="326" spans="1:4" x14ac:dyDescent="0.3">
      <c r="A326" s="4" t="str">
        <f>AUTEURS!E349</f>
        <v>16 (3)</v>
      </c>
      <c r="B326" s="4" t="str">
        <f>AUTEURS!D349</f>
        <v>2000</v>
      </c>
      <c r="C326" s="4" t="str">
        <f>AUTEURS!A349</f>
        <v>GRAND D.</v>
      </c>
      <c r="D326" s="19" t="str">
        <f>AUTEURS!F349</f>
        <v>GRAND D., 2000. Voyage en Martinique. Martinia, 16 (3) : 127-132.</v>
      </c>
    </row>
    <row r="327" spans="1:4" x14ac:dyDescent="0.3">
      <c r="A327" s="4" t="str">
        <f>AUTEURS!E448</f>
        <v>16 (3)</v>
      </c>
      <c r="B327" s="4" t="str">
        <f>AUTEURS!D448</f>
        <v>2000</v>
      </c>
      <c r="C327" s="4" t="str">
        <f>AUTEURS!A448</f>
        <v>JACQUEMIN G.</v>
      </c>
      <c r="D327" s="19" t="str">
        <f>AUTEURS!F448</f>
        <v>JACQUEMIN G., 2000. Une petite collection d'Odonates de la Guadeloupe. Martinia, 16 (3) : 100.</v>
      </c>
    </row>
    <row r="328" spans="1:4" x14ac:dyDescent="0.3">
      <c r="A328" s="4" t="str">
        <f>AUTEURS!E633</f>
        <v>16 (3)</v>
      </c>
      <c r="B328" s="4" t="str">
        <f>AUTEURS!D633</f>
        <v>2000</v>
      </c>
      <c r="C328" s="4" t="str">
        <f>AUTEURS!A633</f>
        <v>MASHAAL M.</v>
      </c>
      <c r="D328" s="19" t="str">
        <f>AUTEURS!F633</f>
        <v>MASHAAL M., 2000. Brefs souvenirs odonatologiques de Guadeloupe, Martinique et Réunion. Martinia, 16 (3) : 123-126.</v>
      </c>
    </row>
    <row r="329" spans="1:4" x14ac:dyDescent="0.3">
      <c r="A329" s="4" t="str">
        <f>AUTEURS!E824</f>
        <v>16 (3)</v>
      </c>
      <c r="B329" s="4" t="str">
        <f>AUTEURS!D824</f>
        <v>2000</v>
      </c>
      <c r="C329" s="4" t="str">
        <f>AUTEURS!A824</f>
        <v>VAILLANT F.</v>
      </c>
      <c r="D329" s="19" t="str">
        <f>AUTEURS!F824</f>
        <v>VAILLANT F., 2000. Les Odonates de Saint-Pierre-et- Miquelon. Martinia, 16 (3) : 95-99.</v>
      </c>
    </row>
    <row r="330" spans="1:4" x14ac:dyDescent="0.3">
      <c r="A330" s="4" t="str">
        <f>AUTEURS!E11</f>
        <v>16 (4)</v>
      </c>
      <c r="B330" s="4" t="str">
        <f>AUTEURS!D11</f>
        <v>2000</v>
      </c>
      <c r="C330" s="4" t="str">
        <f>AUTEURS!A11</f>
        <v>AGUILAR J. d'</v>
      </c>
      <c r="D330" s="19" t="str">
        <f>AUTEURS!F11</f>
        <v>AGUILAR J. d', 2000c. Les descriptions originales des Odonates d'Europe. 6. Fonscolombe, Etienne, Laurent, Joseph, Hyppolyte, Boyer de (1775-1853). Martinia, 16 (4) : 185-208.</v>
      </c>
    </row>
    <row r="331" spans="1:4" x14ac:dyDescent="0.3">
      <c r="A331" s="4" t="str">
        <f>AUTEURS!E118</f>
        <v>16 (4)</v>
      </c>
      <c r="B331" s="4" t="str">
        <f>AUTEURS!D118</f>
        <v>2000</v>
      </c>
      <c r="C331" s="4" t="str">
        <f>AUTEURS!A118</f>
        <v>CLOUPEAU R., BOUDIER F., LEVASSEUR M., COCQUEMPOT C.</v>
      </c>
      <c r="D331" s="19" t="str">
        <f>AUTEURS!F118</f>
        <v>CLOUPEAU R., BOUDIER F., LEVASSEUR M., COCQUEMPOT C., 2000. Les Odonates de Touraine (Indre-et-Loire, France). Bilan de l'inventaire en cours. Martinia, 16 (4) : 153-170.</v>
      </c>
    </row>
    <row r="332" spans="1:4" x14ac:dyDescent="0.3">
      <c r="A332" s="4" t="str">
        <f>AUTEURS!E322</f>
        <v>16 (4)</v>
      </c>
      <c r="B332" s="4" t="str">
        <f>AUTEURS!D322</f>
        <v>2000</v>
      </c>
      <c r="C332" s="4" t="str">
        <f>AUTEURS!A322</f>
        <v>GILARD B., DOMMANGET J.-L.</v>
      </c>
      <c r="D332" s="19" t="str">
        <f>AUTEURS!F322</f>
        <v>GILARD B., DOMMANGET J.-L., 2000. 3e Rencontres odonatologiques de France. Saint-Beauzire (Haute- Loire), 29 et 30 juin, 1er, 2 et 3 juillet 2000. Bilan et perspectives. Martinia, 16 (4) : 175-184.</v>
      </c>
    </row>
    <row r="333" spans="1:4" x14ac:dyDescent="0.3">
      <c r="A333" s="4" t="str">
        <f>AUTEURS!E411</f>
        <v>16 (4)</v>
      </c>
      <c r="B333" s="4" t="str">
        <f>AUTEURS!D411</f>
        <v>2000</v>
      </c>
      <c r="C333" s="4" t="str">
        <f>AUTEURS!A411</f>
        <v>HAFFNER P.</v>
      </c>
      <c r="D333" s="19" t="str">
        <f>AUTEURS!F411</f>
        <v>HAFFNER P., 2000. Hervé Maurin, 1949-2000. Martinia, 16 (4) : 151-152.</v>
      </c>
    </row>
    <row r="334" spans="1:4" x14ac:dyDescent="0.3">
      <c r="A334" s="4" t="str">
        <f>AUTEURS!E617</f>
        <v>16 (4)</v>
      </c>
      <c r="B334" s="4" t="str">
        <f>AUTEURS!D617</f>
        <v>2000</v>
      </c>
      <c r="C334" s="4" t="str">
        <f>AUTEURS!A617</f>
        <v>MAILLET G.</v>
      </c>
      <c r="D334" s="19" t="str">
        <f>AUTEURS!F617</f>
        <v>MAILLET G., 2000. Note pratique sur l'observation des libellules et l'utilisation d'une pochette en plastique. Martinia, 16 (4) : 171-173.</v>
      </c>
    </row>
    <row r="335" spans="1:4" x14ac:dyDescent="0.3">
      <c r="A335" s="4" t="str">
        <f>AUTEURS!E680</f>
        <v>16 (Supplément 1)</v>
      </c>
      <c r="B335" s="4" t="str">
        <f>AUTEURS!D680</f>
        <v>2000</v>
      </c>
      <c r="C335" s="4" t="str">
        <f>AUTEURS!A680</f>
        <v>MEURGEY F., HERBRECHT F., GURLIAT P., DORTEL F., BOUREAU A., DUSOULIER F., WILLIAMSON T.</v>
      </c>
      <c r="D335" s="19" t="str">
        <f>AUTEURS!F680</f>
        <v>MEURGEY F., HERBRECHT F., GURLIAT P., DORTEL F., BOUREAU A., DUSOULIER F., WILLIAMSON T., 2000. Atlas préliminaire des Odonates de Loire-Atlantique. Martinia, 16 (supplément 1, septembre) : 28 pp.</v>
      </c>
    </row>
    <row r="336" spans="1:4" x14ac:dyDescent="0.3">
      <c r="A336" s="4" t="str">
        <f>AUTEURS!E70</f>
        <v>17 (1)</v>
      </c>
      <c r="B336" s="4" t="str">
        <f>AUTEURS!D70</f>
        <v>2001</v>
      </c>
      <c r="C336" s="4" t="str">
        <f>AUTEURS!A70</f>
        <v>BOUDOT J.-P.</v>
      </c>
      <c r="D336" s="19" t="str">
        <f>AUTEURS!F70</f>
        <v>BOUDOT J.-P., 2001. Les Cordulegaster du Paléarctique occidental : identification et répartition (Odonata, Anisoptera, Cordulegastridae). Martinia, 17 (1) : 3-34.</v>
      </c>
    </row>
    <row r="337" spans="1:4" x14ac:dyDescent="0.3">
      <c r="A337" s="4" t="str">
        <f>AUTEURS!E12</f>
        <v>17 (2)</v>
      </c>
      <c r="B337" s="4" t="str">
        <f>AUTEURS!D12</f>
        <v>2001</v>
      </c>
      <c r="C337" s="4" t="str">
        <f>AUTEURS!A12</f>
        <v>AGUILAR J. d'</v>
      </c>
      <c r="D337" s="19" t="str">
        <f>AUTEURS!F12</f>
        <v>AGUILAR J. d', 2001a. Les descriptions originales des Odonates d’Europe. 7. Sulzer, Johan Heinrich (1735-1813). Martinia, 17 (2) : 69-74.</v>
      </c>
    </row>
    <row r="338" spans="1:4" x14ac:dyDescent="0.3">
      <c r="A338" s="4" t="str">
        <f>AUTEURS!E162</f>
        <v>17 (2)</v>
      </c>
      <c r="B338" s="4" t="str">
        <f>AUTEURS!D162</f>
        <v>2001</v>
      </c>
      <c r="C338" s="4" t="str">
        <f>AUTEURS!A162</f>
        <v>COUTEYEN S., PAPAZIAN M.</v>
      </c>
      <c r="D338" s="19" t="str">
        <f>AUTEURS!F162</f>
        <v>COUTEYEN S., PAPAZIAN M., 2001a. Contribution à la connaissance des Odonates de l’île de la Réunion 4. Sympetrum fonscolombii (Selys, 1840), une espèce nouvelle pour l’île (Odonata, Libellulidae). Martinia, 17 (2) : 51-53.</v>
      </c>
    </row>
    <row r="339" spans="1:4" x14ac:dyDescent="0.3">
      <c r="A339" s="4" t="str">
        <f>AUTEURS!E551</f>
        <v>17 (2)</v>
      </c>
      <c r="B339" s="4" t="str">
        <f>AUTEURS!D551</f>
        <v>2001</v>
      </c>
      <c r="C339" s="4" t="str">
        <f>AUTEURS!A551</f>
        <v>LEROY T.</v>
      </c>
      <c r="D339" s="19" t="str">
        <f>AUTEURS!F551</f>
        <v>LEROY T., 2001. Les Odonates des lacs-tourbières de l’Artense en Auvergne (Puy-de-Dôme et Cantal). Martinia, 17 (2) : 37-50.</v>
      </c>
    </row>
    <row r="340" spans="1:4" x14ac:dyDescent="0.3">
      <c r="A340" s="4" t="str">
        <f>AUTEURS!E640</f>
        <v>17 (2)</v>
      </c>
      <c r="B340" s="4" t="str">
        <f>AUTEURS!D640</f>
        <v>2001</v>
      </c>
      <c r="C340" s="4" t="str">
        <f>AUTEURS!A640</f>
        <v>MEURGEY F.</v>
      </c>
      <c r="D340" s="19" t="str">
        <f>AUTEURS!F640</f>
        <v>MEURGEY F., 2001a. Donnée nouvelle pour Paragomphus genei (Selys, 1841). Contribution à la faune des Odonates de Corse. Martinia, 17 (2) : 54.</v>
      </c>
    </row>
    <row r="341" spans="1:4" x14ac:dyDescent="0.3">
      <c r="A341" s="4" t="str">
        <f>AUTEURS!E641</f>
        <v>17 (2)</v>
      </c>
      <c r="B341" s="4" t="str">
        <f>AUTEURS!D641</f>
        <v>2001</v>
      </c>
      <c r="C341" s="4" t="str">
        <f>AUTEURS!A641</f>
        <v>MEURGEY F.</v>
      </c>
      <c r="D341" s="19" t="str">
        <f>AUTEURS!F641</f>
        <v>MEURGEY F., 2001b. Les collections d’Odonates du Muséum d’Histoire Naturelle de Nantes. 1. Collection H. et T. Piel de Churcheville. Inventaire et révision. Martinia, 17 (2) : 55-66.</v>
      </c>
    </row>
    <row r="342" spans="1:4" x14ac:dyDescent="0.3">
      <c r="A342" s="4" t="str">
        <f>AUTEURS!E823</f>
        <v>17 (2)</v>
      </c>
      <c r="B342" s="4" t="str">
        <f>AUTEURS!D823</f>
        <v>2001</v>
      </c>
      <c r="C342" s="4" t="str">
        <f>AUTEURS!A823</f>
        <v>VACHER J.-P.</v>
      </c>
      <c r="D342" s="19" t="str">
        <f>AUTEURS!F823</f>
        <v>VACHER J.-P., 2001. Nouvelles observations d’Oxygastra curtisii (Dale, 1834) dans le département de la Haute-Garonne (Odonata, Corduliidae). Martinia, 17 (2) : 67-68.</v>
      </c>
    </row>
    <row r="343" spans="1:4" x14ac:dyDescent="0.3">
      <c r="A343" s="4" t="str">
        <f>AUTEURS!E13</f>
        <v>17 (3)</v>
      </c>
      <c r="B343" s="4" t="str">
        <f>AUTEURS!D13</f>
        <v>2001</v>
      </c>
      <c r="C343" s="4" t="str">
        <f>AUTEURS!A13</f>
        <v>AGUILAR J. d'</v>
      </c>
      <c r="D343" s="19" t="str">
        <f>AUTEURS!F13</f>
        <v>AGUILAR J. d', 2001b. Les descriptions originales des Odonates d’Europe. 8. Leach, William Elford (1790- 1836). Martinia, 17 (3) : 115-118.</v>
      </c>
    </row>
    <row r="344" spans="1:4" x14ac:dyDescent="0.3">
      <c r="A344" s="4" t="str">
        <f>AUTEURS!E163</f>
        <v>17 (3)</v>
      </c>
      <c r="B344" s="4" t="str">
        <f>AUTEURS!D163</f>
        <v>2001</v>
      </c>
      <c r="C344" s="4" t="str">
        <f>AUTEURS!A163</f>
        <v>COUTEYEN S., PAPAZIAN M.</v>
      </c>
      <c r="D344" s="19" t="str">
        <f>AUTEURS!F163</f>
        <v>COUTEYEN S., PAPAZIAN M., 2001b. Contribution à la connaissance des Odonates de l’île de la Réunion 5. Orthetrum stemmale (Burmeister, 1839), une espèce redécouverte sur l’île (Odonata, Anisoptera, Libellulidae). Martinia, 17 (3) : 89-90.</v>
      </c>
    </row>
    <row r="345" spans="1:4" x14ac:dyDescent="0.3">
      <c r="A345" s="4" t="str">
        <f>AUTEURS!E226</f>
        <v>17 (3)</v>
      </c>
      <c r="B345" s="4" t="str">
        <f>AUTEURS!D226</f>
        <v>2001</v>
      </c>
      <c r="C345" s="4" t="str">
        <f>AUTEURS!A226</f>
        <v>DOMMANGET J.-L.</v>
      </c>
      <c r="D345" s="19" t="str">
        <f>AUTEURS!F226</f>
        <v>DOMMANGET J.-L., 2001. Le point sur les connaissances relatives aux Odonates du département de l’Aveyron. Martinia, 17 (3) : 95-106.</v>
      </c>
    </row>
    <row r="346" spans="1:4" x14ac:dyDescent="0.3">
      <c r="A346" s="4" t="str">
        <f>AUTEURS!E248</f>
        <v>17 (3)</v>
      </c>
      <c r="B346" s="4" t="str">
        <f>AUTEURS!D248</f>
        <v>2001</v>
      </c>
      <c r="C346" s="4" t="str">
        <f>AUTEURS!A248</f>
        <v>DOMMANGET J.-L., JOLIVET S.</v>
      </c>
      <c r="D346" s="19" t="str">
        <f>AUTEURS!F248</f>
        <v>DOMMANGET J.-L., JOLIVET S., 2001. Découverte d’une petite population de Coenagrion caerulescens (Fonscolombe, 1838) dans le département de l’Aveyron (Odonata, Zygoptera, Coenagrionidae). Martinia, 17 (3) : 88.</v>
      </c>
    </row>
    <row r="347" spans="1:4" x14ac:dyDescent="0.3">
      <c r="A347" s="4" t="str">
        <f>AUTEURS!E389</f>
        <v>17 (3)</v>
      </c>
      <c r="B347" s="4" t="str">
        <f>AUTEURS!D389</f>
        <v>2001</v>
      </c>
      <c r="C347" s="4" t="str">
        <f>AUTEURS!A389</f>
        <v>GRAND D., GREFF N., DELCOURT G.</v>
      </c>
      <c r="D347" s="19" t="str">
        <f>AUTEURS!F389</f>
        <v>GRAND D., GREFF N., DELCOURT G., 2001. Leucorrhinia pectoralis (Charpentier, 1825) nouveau pour le département du Rhône (Odonata, Anisoptera, Libellulidae). Martinia, 17 (3) : 107-109.</v>
      </c>
    </row>
    <row r="348" spans="1:4" x14ac:dyDescent="0.3">
      <c r="A348" s="4" t="str">
        <f>AUTEURS!E408</f>
        <v>17 (3)</v>
      </c>
      <c r="B348" s="4" t="str">
        <f>AUTEURS!D408</f>
        <v>2001</v>
      </c>
      <c r="C348" s="4" t="str">
        <f>AUTEURS!A408</f>
        <v>GUEROLD F., BOUDOT J.-P., JACQUEMIN G.</v>
      </c>
      <c r="D348" s="19" t="str">
        <f>AUTEURS!F408</f>
        <v>GUEROLD F., BOUDOT J.-P., JACQUEMIN G., 2001. Première preuve de la reproduction d’Aeshna affinis Vander Linden, 1820 (Odonata, Anisoptera, Aeshnidae) et nouvelles observations d’Odonates rares en Lorraine. Martinia, 17 (3) : 77-87.</v>
      </c>
    </row>
    <row r="349" spans="1:4" x14ac:dyDescent="0.3">
      <c r="A349" s="4" t="str">
        <f>AUTEURS!E565</f>
        <v>17 (3)</v>
      </c>
      <c r="B349" s="4" t="str">
        <f>AUTEURS!D565</f>
        <v>2001</v>
      </c>
      <c r="C349" s="4" t="str">
        <f>AUTEURS!A565</f>
        <v>LETT J.-M.</v>
      </c>
      <c r="D349" s="19" t="str">
        <f>AUTEURS!F565</f>
        <v>LETT J.-M., 2001. Première donnée de Coenagrion ornatum (Selys, 1850) dans la Région Centre, département du Cher (Odonata, Zygoptera, Coenagrionidae). Martinia, 17 (3) : 94.</v>
      </c>
    </row>
    <row r="350" spans="1:4" x14ac:dyDescent="0.3">
      <c r="A350" s="4" t="str">
        <f>AUTEURS!E619</f>
        <v>17 (3)</v>
      </c>
      <c r="B350" s="4" t="str">
        <f>AUTEURS!D619</f>
        <v>2001</v>
      </c>
      <c r="C350" s="4" t="str">
        <f>AUTEURS!A619</f>
        <v>MALE-MALHERBE E., CAUPENNE M.</v>
      </c>
      <c r="D350" s="19" t="str">
        <f>AUTEURS!F619</f>
        <v>MALE-MALHERBE E., CAUPENNE M., 2001. Le point sur six Odonates remarquables de Brenne (département de l’Indre). Martinia, 17 (3) : 111-114.</v>
      </c>
    </row>
    <row r="351" spans="1:4" x14ac:dyDescent="0.3">
      <c r="A351" s="4" t="str">
        <f>AUTEURS!E834</f>
        <v>17 (3)</v>
      </c>
      <c r="B351" s="4" t="str">
        <f>AUTEURS!D834</f>
        <v>2001</v>
      </c>
      <c r="C351" s="4" t="str">
        <f>AUTEURS!A834</f>
        <v>VANAPPELGHEM C., VEILLE F.</v>
      </c>
      <c r="D351" s="19" t="str">
        <f>AUTEURS!F834</f>
        <v>VANAPPELGHEM C., VEILLE F., 2001. Observations de Leucorrhinia rubicunda (L., 1758) dans le Nord-Pas-de- Calais en 2000 (Odonata, Anisoptera, Libellulidae). Martinia, 17 (3) : 91-94.</v>
      </c>
    </row>
    <row r="352" spans="1:4" x14ac:dyDescent="0.3">
      <c r="A352" s="4" t="str">
        <f>AUTEURS!E856</f>
        <v>17 (3)</v>
      </c>
      <c r="B352" s="4" t="str">
        <f>AUTEURS!D856</f>
        <v>2001</v>
      </c>
      <c r="C352" s="4" t="str">
        <f>AUTEURS!A856</f>
        <v>WILLIAMSON T., MEURGEY F.</v>
      </c>
      <c r="D352" s="19" t="str">
        <f>AUTEURS!F856</f>
        <v>WILLIAMSON T., MEURGEY F., 2001. Microhabitats refuges pour les larves d’Ischnura elegans (Vander Linden, 1820) et Platycnemis pennipes (Pallas, 1771) (Odonata, Zygoptera, Platycnemididae et Coenagrionidae). Martinia, 17 (3) : 110.</v>
      </c>
    </row>
    <row r="353" spans="1:4" x14ac:dyDescent="0.3">
      <c r="A353" s="4" t="str">
        <f>AUTEURS!E417</f>
        <v>17 (4)</v>
      </c>
      <c r="B353" s="4" t="str">
        <f>AUTEURS!D417</f>
        <v>2001</v>
      </c>
      <c r="C353" s="4" t="str">
        <f>AUTEURS!A417</f>
        <v>HEIDEMANN H., DOMMANGET J.-L.</v>
      </c>
      <c r="D353" s="19" t="str">
        <f>AUTEURS!F417</f>
        <v>HEIDEMANN H., DOMMANGET J.-L., 2001. In memoriam Herbert Wichmann, 1922-2000. Martinia, 17 (4) : 121-122.</v>
      </c>
    </row>
    <row r="354" spans="1:4" x14ac:dyDescent="0.3">
      <c r="A354" s="4" t="str">
        <f>AUTEURS!E566</f>
        <v>17 (4)</v>
      </c>
      <c r="B354" s="4" t="str">
        <f>AUTEURS!D566</f>
        <v>2001</v>
      </c>
      <c r="C354" s="4" t="str">
        <f>AUTEURS!A566</f>
        <v>LETT J.-M., CLOUPEAU R., PRATZ J.-L., MALE-MALHERBE E.</v>
      </c>
      <c r="D354" s="19" t="str">
        <f>AUTEURS!F566</f>
        <v>LETT J.-M., CLOUPEAU R., PRATZ J.-L., MALE-MALHERBE E., 2001. Liste commentée des Odonates de la région Centre (départements du Cher, de l’Eure-et-Loir, de l’Indre, de l’Indre-et-Loire, du Loir-et-Cher et du Loiret). Martinia, 17 (4) : 123-168.</v>
      </c>
    </row>
    <row r="355" spans="1:4" x14ac:dyDescent="0.3">
      <c r="A355" s="4" t="str">
        <f>AUTEURS!E575</f>
        <v>17 (Supplément 1)</v>
      </c>
      <c r="B355" s="4" t="str">
        <f>AUTEURS!D575</f>
        <v>2001</v>
      </c>
      <c r="C355" s="4" t="str">
        <f>AUTEURS!A575</f>
        <v>LEVASSEUR M., DOMMANGET J.-L.</v>
      </c>
      <c r="D355" s="19" t="str">
        <f>AUTEURS!F575</f>
        <v>LEVASSEUR M., DOMMANGET J.-L., 2001. Martinia. Index 1985-2000. Martinia, 17 (Supplément 1) : 44 pp.</v>
      </c>
    </row>
    <row r="356" spans="1:4" x14ac:dyDescent="0.3">
      <c r="A356" s="4" t="str">
        <f>AUTEURS!E625</f>
        <v>17 (Supplément 2)</v>
      </c>
      <c r="B356" s="4" t="str">
        <f>AUTEURS!D625</f>
        <v>2001</v>
      </c>
      <c r="C356" s="4" t="str">
        <f>AUTEURS!A625</f>
        <v>MANACH A.</v>
      </c>
      <c r="D356" s="19" t="str">
        <f>AUTEURS!F625</f>
        <v>MANACH A. (coord.), 2001. Atlas préliminaire des Odonates de Bretagne (Région administrative : département des Côtes-d’Armor, du Finistère, de l’Ille-et-Vilaine et du Morbihan). Martinia, 17 (Supplément 2) : 60 pp.</v>
      </c>
    </row>
    <row r="357" spans="1:4" x14ac:dyDescent="0.3">
      <c r="A357" s="4" t="str">
        <f>AUTEURS!E350</f>
        <v>18 (1)</v>
      </c>
      <c r="B357" s="4" t="str">
        <f>AUTEURS!D350</f>
        <v>2002</v>
      </c>
      <c r="C357" s="4" t="str">
        <f>AUTEURS!A350</f>
        <v>GRAND D.</v>
      </c>
      <c r="D357" s="19" t="str">
        <f>AUTEURS!F350</f>
        <v>GRAND D., 2002a. Voyage en Guadeloupe. Martinia, 18 (1) : 29-36.</v>
      </c>
    </row>
    <row r="358" spans="1:4" x14ac:dyDescent="0.3">
      <c r="A358" s="4" t="str">
        <f>AUTEURS!E396</f>
        <v>18 (1)</v>
      </c>
      <c r="B358" s="4" t="str">
        <f>AUTEURS!D396</f>
        <v>2002</v>
      </c>
      <c r="C358" s="4" t="str">
        <f>AUTEURS!A396</f>
        <v>GUERBAA K.</v>
      </c>
      <c r="D358" s="19" t="str">
        <f>AUTEURS!F396</f>
        <v>GUERBAA K., 2002. Les espèces d’Odonates « remarquables » du Limousin. Martinia, 18 (1) : 3-12.</v>
      </c>
    </row>
    <row r="359" spans="1:4" x14ac:dyDescent="0.3">
      <c r="A359" s="4" t="str">
        <f>AUTEURS!E589</f>
        <v>18 (1)</v>
      </c>
      <c r="B359" s="4" t="str">
        <f>AUTEURS!D589</f>
        <v>2002</v>
      </c>
      <c r="C359" s="4" t="str">
        <f>AUTEURS!A589</f>
        <v>LUGLIA M., LUGLIA T.</v>
      </c>
      <c r="D359" s="19" t="str">
        <f>AUTEURS!F589</f>
        <v>LUGLIA M., LUGLIA T., 2002. Comptage de larves d’Aeshna cyanea (Müller, 1764). Martinia, 18 (1) : 28.</v>
      </c>
    </row>
    <row r="360" spans="1:4" x14ac:dyDescent="0.3">
      <c r="A360" s="4" t="str">
        <f>AUTEURS!E634</f>
        <v>18 (1)</v>
      </c>
      <c r="B360" s="4" t="str">
        <f>AUTEURS!D634</f>
        <v>2002</v>
      </c>
      <c r="C360" s="4" t="str">
        <f>AUTEURS!A634</f>
        <v>MASHAAL M.</v>
      </c>
      <c r="D360" s="19" t="str">
        <f>AUTEURS!F634</f>
        <v>MASHAAL M., 2002. Somatochlora metallica (Vander Linden, 1825) espèce nouvelle pour la Corse (Odonata, Corduliidae). Martinia, 18 (1) : 25-27.</v>
      </c>
    </row>
    <row r="361" spans="1:4" x14ac:dyDescent="0.3">
      <c r="A361" s="4" t="str">
        <f>AUTEURS!E642</f>
        <v>18 (1)</v>
      </c>
      <c r="B361" s="4" t="str">
        <f>AUTEURS!D642</f>
        <v>2002</v>
      </c>
      <c r="C361" s="4" t="str">
        <f>AUTEURS!A642</f>
        <v>MEURGEY F.</v>
      </c>
      <c r="D361" s="19" t="str">
        <f>AUTEURS!F642</f>
        <v>MEURGEY F., 2002a. Les collections d’Odonates du Muséum d’Histoire Naturelle de Nantes. 2. Collection G. Broquey. Inventaire et révision. Martinia, 18 (1) : 13- 24.</v>
      </c>
    </row>
    <row r="362" spans="1:4" x14ac:dyDescent="0.3">
      <c r="A362" s="4" t="str">
        <f>AUTEURS!E643</f>
        <v>18 (1)</v>
      </c>
      <c r="B362" s="4" t="str">
        <f>AUTEURS!D643</f>
        <v>2002</v>
      </c>
      <c r="C362" s="4" t="str">
        <f>AUTEURS!A643</f>
        <v>MEURGEY F.</v>
      </c>
      <c r="D362" s="19" t="str">
        <f>AUTEURS!F643</f>
        <v>MEURGEY F., 2002b. Un cas de colonisation par les Odonates d’un milieu modifié par les tempêtes de décembre 1999 en Île-de-France. Martinia, 18 (1) : 27-28.</v>
      </c>
    </row>
    <row r="363" spans="1:4" x14ac:dyDescent="0.3">
      <c r="A363" s="4" t="str">
        <f>AUTEURS!E14</f>
        <v>18 (2)</v>
      </c>
      <c r="B363" s="4" t="str">
        <f>AUTEURS!D14</f>
        <v>2002</v>
      </c>
      <c r="C363" s="4" t="str">
        <f>AUTEURS!A14</f>
        <v>AGUILAR J. d'</v>
      </c>
      <c r="D363" s="19" t="str">
        <f>AUTEURS!F14</f>
        <v>AGUILAR J. d', 2002. Les descriptions originales des Odonates d’Europe 9. Latreille, Pierre-André (1762 - 1833). Martinia, 18 (2) : 69-75.</v>
      </c>
    </row>
    <row r="364" spans="1:4" x14ac:dyDescent="0.3">
      <c r="A364" s="4" t="str">
        <f>AUTEURS!E401</f>
        <v>18 (2)</v>
      </c>
      <c r="B364" s="4" t="str">
        <f>AUTEURS!D401</f>
        <v>2002</v>
      </c>
      <c r="C364" s="4" t="str">
        <f>AUTEURS!A401</f>
        <v>GUERBAA K., BARATAUD J.</v>
      </c>
      <c r="D364" s="19" t="str">
        <f>AUTEURS!F401</f>
        <v>GUERBAA K., BARATAUD J., 2002. Découverte de Cordulegaster bidentata Selys, 1843 dans le département de la Haute-Vienne (Odonata, Anisoptera, Cordulegastridae). Martinia, 18 (2) : 66.</v>
      </c>
    </row>
    <row r="365" spans="1:4" x14ac:dyDescent="0.3">
      <c r="A365" s="4" t="str">
        <f>AUTEURS!E545</f>
        <v>18 (2)</v>
      </c>
      <c r="B365" s="4" t="str">
        <f>AUTEURS!D545</f>
        <v>2002</v>
      </c>
      <c r="C365" s="4" t="str">
        <f>AUTEURS!A545</f>
        <v>LECOMTE T.</v>
      </c>
      <c r="D365" s="19" t="str">
        <f>AUTEURS!F545</f>
        <v>LECOMTE T., 2002. Sympetrum danae (Sulzer, 1776) espèce nouvelle pour le Marais Vernier (département de l’Eure). Martinia, 18 (2) : 67-68.</v>
      </c>
    </row>
    <row r="366" spans="1:4" x14ac:dyDescent="0.3">
      <c r="A366" s="4" t="str">
        <f>AUTEURS!E547</f>
        <v>18 (2)</v>
      </c>
      <c r="B366" s="4" t="str">
        <f>AUTEURS!D547</f>
        <v>2002</v>
      </c>
      <c r="C366" s="4" t="str">
        <f>AUTEURS!A547</f>
        <v>LECONTE M., ILBERT N., LAPALISSE J., LAPORTE T.</v>
      </c>
      <c r="D366" s="19" t="str">
        <f>AUTEURS!F547</f>
        <v>LECONTE M., ILBERT N., LAPALISSE J., LAPORTE T., 2002. Le point sur les connaissances relatives aux Odonates rares des Pays de l’Adour (Gers, Landes, Pyrénées-Atlantiques, Hautes-Pyrénées). Martinia, 18 (2) : 39-65.</v>
      </c>
    </row>
    <row r="367" spans="1:4" x14ac:dyDescent="0.3">
      <c r="A367" s="4" t="str">
        <f>AUTEURS!E164</f>
        <v>18 (3)</v>
      </c>
      <c r="B367" s="4" t="str">
        <f>AUTEURS!D164</f>
        <v>2002</v>
      </c>
      <c r="C367" s="4" t="str">
        <f>AUTEURS!A164</f>
        <v>COUTEYEN S., PAPAZIAN M.</v>
      </c>
      <c r="D367" s="19" t="str">
        <f>AUTEURS!F164</f>
        <v>COUTEYEN S., PAPAZIAN M., 2002. Les Odonates de la Réunion. Eléments de biogéographie et de biologie, atlas préliminaire, reconnaissance des espèces, synthèse bibliographique. Martinia, 18 (3) : 79-106.</v>
      </c>
    </row>
    <row r="368" spans="1:4" x14ac:dyDescent="0.3">
      <c r="A368" s="4" t="str">
        <f>AUTEURS!E737</f>
        <v>18 (3)</v>
      </c>
      <c r="B368" s="4" t="str">
        <f>AUTEURS!D737</f>
        <v>2002</v>
      </c>
      <c r="C368" s="4" t="str">
        <f>AUTEURS!A737</f>
        <v>PAPAZIAN M.</v>
      </c>
      <c r="D368" s="19" t="str">
        <f>AUTEURS!F737</f>
        <v>PAPAZIAN M. (coord.), 2002a. Contribution à la connaissance de la faune odonatologique des Départements et Territoires d’Outre-mer français. II. Martinia, 18 (3) : 77-132.</v>
      </c>
    </row>
    <row r="369" spans="1:4" x14ac:dyDescent="0.3">
      <c r="A369" s="4" t="str">
        <f>AUTEURS!E738</f>
        <v>18 (3)</v>
      </c>
      <c r="B369" s="4" t="str">
        <f>AUTEURS!D738</f>
        <v>2002</v>
      </c>
      <c r="C369" s="4" t="str">
        <f>AUTEURS!A738</f>
        <v>PAPAZIAN M.</v>
      </c>
      <c r="D369" s="19" t="str">
        <f>AUTEURS!F738</f>
        <v>PAPAZIAN M., 2002b. La Collection d’Odonates de Monsieur Louis Bigot. Martinia, 18 (3) : 107-111.</v>
      </c>
    </row>
    <row r="370" spans="1:4" x14ac:dyDescent="0.3">
      <c r="A370" s="4" t="str">
        <f>AUTEURS!E739</f>
        <v>18 (3)</v>
      </c>
      <c r="B370" s="4" t="str">
        <f>AUTEURS!D739</f>
        <v>2002</v>
      </c>
      <c r="C370" s="4" t="str">
        <f>AUTEURS!A739</f>
        <v>PAPAZIAN M.</v>
      </c>
      <c r="D370" s="19" t="str">
        <f>AUTEURS!F739</f>
        <v>PAPAZIAN M., 2002c. Odonates nouveaux pour la Guyane française. II. (Odonata, Coenagrionidae, Libellulidae). Martinia, 18 (3) : 116.</v>
      </c>
    </row>
    <row r="371" spans="1:4" x14ac:dyDescent="0.3">
      <c r="A371" s="4" t="str">
        <f>AUTEURS!E740</f>
        <v>18 (3)</v>
      </c>
      <c r="B371" s="4" t="str">
        <f>AUTEURS!D740</f>
        <v>2002</v>
      </c>
      <c r="C371" s="4" t="str">
        <f>AUTEURS!A740</f>
        <v>PAPAZIAN M.</v>
      </c>
      <c r="D371" s="19" t="str">
        <f>AUTEURS!F740</f>
        <v>PAPAZIAN M., 2002d. Les Odonates de la Guyane française II. Les Libellulidae : clé des genres (Odonata, Anisoptera). Martinia, 18 (3) : 117-132.</v>
      </c>
    </row>
    <row r="372" spans="1:4" x14ac:dyDescent="0.3">
      <c r="A372" s="4" t="str">
        <f>AUTEURS!E743</f>
        <v>18 (3)</v>
      </c>
      <c r="B372" s="4" t="str">
        <f>AUTEURS!D743</f>
        <v>2002</v>
      </c>
      <c r="C372" s="4" t="str">
        <f>AUTEURS!A743</f>
        <v>PAPAZIAN M., DUQUEF M.</v>
      </c>
      <c r="D372" s="19" t="str">
        <f>AUTEURS!F743</f>
        <v>PAPAZIAN M., DUQUEF M., 2002. Compte rendu de la mission odonatologique « Duquef 2000 » en Guyane française. Martinia, 18 (3) : 113-115.</v>
      </c>
    </row>
    <row r="373" spans="1:4" x14ac:dyDescent="0.3">
      <c r="A373" s="4" t="str">
        <f>AUTEURS!E23</f>
        <v>18 (4)</v>
      </c>
      <c r="B373" s="4" t="str">
        <f>AUTEURS!D23</f>
        <v>2002</v>
      </c>
      <c r="C373" s="4" t="str">
        <f>AUTEURS!A23</f>
        <v>ARCHIMBAUD C., JOURDAIN B.</v>
      </c>
      <c r="D373" s="19" t="str">
        <f>AUTEURS!F23</f>
        <v>ARCHIMBAUD C., JOURDAIN B., 2002. Gomphus graslinii (Rambur, 1842) découvert dans le Lot-et-Garonne et nouvelles données pour la Gironde et la Dordogne (Odonata, Anisoptera, Libellulidae). Martinia, 18 (4) : 153-156.</v>
      </c>
    </row>
    <row r="374" spans="1:4" x14ac:dyDescent="0.3">
      <c r="A374" s="4" t="str">
        <f>AUTEURS!E153</f>
        <v>18 (4)</v>
      </c>
      <c r="B374" s="4" t="str">
        <f>AUTEURS!D153</f>
        <v>2002</v>
      </c>
      <c r="C374" s="4" t="str">
        <f>AUTEURS!A153</f>
        <v>COUPRY Y.</v>
      </c>
      <c r="D374" s="19" t="str">
        <f>AUTEURS!F153</f>
        <v>COUPRY Y., 2002. Observation d’une attaque d’Anax imperator Leach, 1815 sur Cordulegaster boltonii (Donovan, 1807). Martinia, 18 (4) : 146.</v>
      </c>
    </row>
    <row r="375" spans="1:4" x14ac:dyDescent="0.3">
      <c r="A375" s="4" t="str">
        <f>AUTEURS!E171</f>
        <v>18 (4)</v>
      </c>
      <c r="B375" s="4" t="str">
        <f>AUTEURS!D171</f>
        <v>2002</v>
      </c>
      <c r="C375" s="4" t="str">
        <f>AUTEURS!A171</f>
        <v>D'AMICO F.</v>
      </c>
      <c r="D375" s="19" t="str">
        <f>AUTEURS!F171</f>
        <v>D'AMICO F., 2002. Le peuplement d’Odonates d’une zone humide de montagne : la « tourbière » de Piet (département des Pyrénées-Atlantiques). Martinia, 18 (4) : 135-145.</v>
      </c>
    </row>
    <row r="376" spans="1:4" x14ac:dyDescent="0.3">
      <c r="A376" s="4" t="str">
        <f>AUTEURS!E351</f>
        <v>18 (4)</v>
      </c>
      <c r="B376" s="4" t="str">
        <f>AUTEURS!D351</f>
        <v>2002</v>
      </c>
      <c r="C376" s="4" t="str">
        <f>AUTEURS!A351</f>
        <v>GRAND D.</v>
      </c>
      <c r="D376" s="19" t="str">
        <f>AUTEURS!F351</f>
        <v>GRAND D., 2002b. Sur la distribution en Gascogne de Leucorrhinia albifrons (Burmeister, 1839) (Odonata, Anisoptera, Libellulidae). Martinia, 18 (4) : 147-152.</v>
      </c>
    </row>
    <row r="377" spans="1:4" x14ac:dyDescent="0.3">
      <c r="A377" s="4" t="str">
        <f>AUTEURS!E687</f>
        <v>18 (4)</v>
      </c>
      <c r="B377" s="4" t="str">
        <f>AUTEURS!D687</f>
        <v>2002</v>
      </c>
      <c r="C377" s="4" t="str">
        <f>AUTEURS!A687</f>
        <v>MEURGEY F., WILLIAMSON T.</v>
      </c>
      <c r="D377" s="19" t="str">
        <f>AUTEURS!F687</f>
        <v>MEURGEY F., WILLIAMSON T., 2002. Contribution à l’étude de la faune des Odonates de Guadeloupe. Observation de Tholymis citrina (Hagen, 1876) et de Tramea insularis Hagen, 1861. Martinia, 18 (4) : 157-177.</v>
      </c>
    </row>
    <row r="378" spans="1:4" x14ac:dyDescent="0.3">
      <c r="A378" s="4" t="str">
        <f>AUTEURS!E197</f>
        <v>18 (Supplément 1)</v>
      </c>
      <c r="B378" s="4" t="str">
        <f>AUTEURS!D197</f>
        <v>2002</v>
      </c>
      <c r="C378" s="4" t="str">
        <f>AUTEURS!A197</f>
        <v>DOMMANGET C., DOMMANGET T., DOMMANGET J.-L.</v>
      </c>
      <c r="D378" s="19" t="str">
        <f>AUTEURS!F197</f>
        <v>DOMMANGET C., DOMMANGET T., DOMMANGET J.-L. (coord.), 2002. Inventaire cartographique des Odonates de France (Programme INVOD). Bilan 1982-2000. Martinia, 18 (Supplément 1, juin) : 68 pp.</v>
      </c>
    </row>
    <row r="379" spans="1:4" x14ac:dyDescent="0.3">
      <c r="A379" s="4" t="str">
        <f>AUTEURS!E78</f>
        <v>Actes des Premières et Secondes Rencontres odonatologiques de France</v>
      </c>
      <c r="B379" s="4" t="str">
        <f>AUTEURS!D78</f>
        <v>2002</v>
      </c>
      <c r="C379" s="4" t="str">
        <f>AUTEURS!A78</f>
        <v>BOUDOT J.-P., DOMMANGET J.-L.</v>
      </c>
      <c r="D379" s="19" t="str">
        <f>AUTEURS!F78</f>
        <v>BOUDOT J.-P., DOMMANGET J.-L. (coord.), 2002. Actes des Premières et Secondes Rencontres odonatologiques de France. Bonnevaux (Doubs), 4, 5 et 6 août 1990. Oulches (Indre), 16, 17, 18 et 19 juin 1995. Société française d’Odonatologie, 114 pp.</v>
      </c>
    </row>
    <row r="380" spans="1:4" x14ac:dyDescent="0.3">
      <c r="A380" s="4" t="str">
        <f>AUTEURS!E95</f>
        <v>Actes des Premières et Secondes Rencontres odonatologiques de France</v>
      </c>
      <c r="B380" s="4" t="str">
        <f>AUTEURS!D95</f>
        <v>2002</v>
      </c>
      <c r="C380" s="4" t="str">
        <f>AUTEURS!A95</f>
        <v>BRUNEL C.</v>
      </c>
      <c r="D380" s="19" t="str">
        <f>AUTEURS!F95</f>
        <v>BRUNEL C., 2002. Les Odonates de Picardie. État d’avancement de l’inventaire In : BOUDOT J.-P., DOMMANGET J.-L., (coord.) 2002. Actes des Premières et Secondes Rencontres odonatologiques de France. Bonnevaux (Doubs), 4, 5 et 6 août 1990. Oulches (Indre), 16, 17, 18 et 19 juin 1995. Société française d’Odonatologie : 9-12.</v>
      </c>
    </row>
    <row r="381" spans="1:4" x14ac:dyDescent="0.3">
      <c r="A381" s="4" t="str">
        <f>AUTEURS!E146</f>
        <v>Actes des Premières et Secondes Rencontres odonatologiques de France</v>
      </c>
      <c r="B381" s="4" t="str">
        <f>AUTEURS!D146</f>
        <v>2002</v>
      </c>
      <c r="C381" s="4" t="str">
        <f>AUTEURS!A146</f>
        <v>COPPA G.</v>
      </c>
      <c r="D381" s="19" t="str">
        <f>AUTEURS!F146</f>
        <v>COPPA G., 2002. Gestion et protection des milieux aquatiques (13-16) : In BOUDOT J.-P., DOMMANGET J.-L., (coord.) 2002. Actes des Premières et Secondes Rencontres odonatologiques de France. Bonnevaux (Doubs), 4, 5 et 6 août 1990. Oulches (Indre), 16, 17, 18 et 19 juin 1995. Société française d’Odonatologie, 114 pp.</v>
      </c>
    </row>
    <row r="382" spans="1:4" x14ac:dyDescent="0.3">
      <c r="A382" s="4" t="str">
        <f>AUTEURS!E352</f>
        <v>Actes des Premières et Secondes Rencontres odonatologiques de France</v>
      </c>
      <c r="B382" s="4" t="str">
        <f>AUTEURS!D352</f>
        <v>2002</v>
      </c>
      <c r="C382" s="4" t="str">
        <f>AUTEURS!A352</f>
        <v>GRAND D.</v>
      </c>
      <c r="D382" s="19" t="str">
        <f>AUTEURS!F352</f>
        <v>GRAND D., 2002c. Sur la distribution de Macromia splendens (Pictet, 1843) en région méditerranéenne française : complément et synthèse : In : BOUDOT J.-P., DOMMANGET J.-L., (coord.) 2002. Actes des Premières et Secondes Rencontres odonatologiques de France. Bonnevaux (Doubs), 4, 5 et 6 août 1990. Oulches (Indre), 16, 17, 18 et 19 juin 1995. Société française d’Odonatologie : 17-22.</v>
      </c>
    </row>
    <row r="383" spans="1:4" x14ac:dyDescent="0.3">
      <c r="A383" s="4" t="str">
        <f>AUTEURS!E353</f>
        <v>Actes des Premières et Secondes Rencontres odonatologiques de France</v>
      </c>
      <c r="B383" s="4" t="str">
        <f>AUTEURS!D353</f>
        <v>2002</v>
      </c>
      <c r="C383" s="4" t="str">
        <f>AUTEURS!A353</f>
        <v>GRAND D.</v>
      </c>
      <c r="D383" s="19" t="str">
        <f>AUTEURS!F353</f>
        <v>GRAND D., 2002d. La faune odonatologique de la fontaine vauclusienne du Lamalou (Hérault) : In BOUDOT J.-P., DOMMANGET J.-L., (coord.) 2002. Actes des Premières et Secondes Rencontres odonatologiques de France. Bonnevaux (Doubs), 4, 5 et 6 août 1990. Oulches (Indre), 16, 17, 18 et 19 juin 1995. Société française d’Odonatologie : 23-26. [voir aussi le rectificatif : Martinia, 19 (2) : 46.]</v>
      </c>
    </row>
    <row r="384" spans="1:4" x14ac:dyDescent="0.3">
      <c r="A384" s="4" t="str">
        <f>AUTEURS!E354</f>
        <v>Actes des Premières et Secondes Rencontres odonatologiques de France</v>
      </c>
      <c r="B384" s="4" t="str">
        <f>AUTEURS!D354</f>
        <v>2002</v>
      </c>
      <c r="C384" s="4" t="str">
        <f>AUTEURS!A354</f>
        <v>GRAND D.</v>
      </c>
      <c r="D384" s="19" t="str">
        <f>AUTEURS!F354</f>
        <v>GRAND D., 2002e. La distribution de Coenagrion ornatum (Selys, 1850) en France centrale : In BOUDOT J.-P., DOMMANGET J.-L., (coord.) 2002. Actes des Premières et Secondes Rencontres odonatologiques de France. Bonnevaux (Doubs), 4, 5 et 6 août 1990. Oulches (Indre), 16, 17, 18 et 19 juin 1995. Société française d’Odonatologie : 55-57.</v>
      </c>
    </row>
    <row r="385" spans="1:4" x14ac:dyDescent="0.3">
      <c r="A385" s="4" t="str">
        <f>AUTEURS!E394</f>
        <v>Actes des Premières et Secondes Rencontres odonatologiques de France</v>
      </c>
      <c r="B385" s="4" t="str">
        <f>AUTEURS!D394</f>
        <v>2002</v>
      </c>
      <c r="C385" s="4" t="str">
        <f>AUTEURS!A394</f>
        <v>GREFF N., MANACH A., TILLIER P.</v>
      </c>
      <c r="D385" s="19" t="str">
        <f>AUTEURS!F394</f>
        <v>GREFF N., MANACH A., TILLIER P., 2002. Atlas des Odonates de Bretagne. État d’avancement et éléments de réflexion (59-77) : In BOUDOT J.-P., DOMMANGET J.-L., (coord.) 2002. Actes des Premières et Secondes Rencontres odonatologiques de France. Bonnevaux (Doubs), 4, 5 et 6 août 1990. Oulches (Indre), 16, 17, 18 et 19 juin 1995. Société française d’Odonatologie : 59-77.</v>
      </c>
    </row>
    <row r="386" spans="1:4" x14ac:dyDescent="0.3">
      <c r="A386" s="4" t="str">
        <f>AUTEURS!E449</f>
        <v>Actes des Premières et Secondes Rencontres odonatologiques de France</v>
      </c>
      <c r="B386" s="4" t="str">
        <f>AUTEURS!D449</f>
        <v>2002</v>
      </c>
      <c r="C386" s="4" t="str">
        <f>AUTEURS!A449</f>
        <v>JACQUEMIN G.</v>
      </c>
      <c r="D386" s="19" t="str">
        <f>AUTEURS!F449</f>
        <v>JACQUEMIN G., 2002. Les Odonates de Lorraine : rôle bio- indicateur, protection In : BOUDOT J.-P., DOMMANGET J.-L., (coord.) 2002. Actes des Premières et Secondes Rencontres odonatologiques de France. Bonnevaux (Doubs), 4, 5 et 6 août 1990. Oulches (Indre), 16, 17, 18 et 19 juin 1995. Société française d’Odonatologie : 79-84.</v>
      </c>
    </row>
    <row r="387" spans="1:4" x14ac:dyDescent="0.3">
      <c r="A387" s="4" t="str">
        <f>AUTEURS!E453</f>
        <v>Actes des Premières et Secondes Rencontres odonatologiques de France</v>
      </c>
      <c r="B387" s="4" t="str">
        <f>AUTEURS!D453</f>
        <v>2002</v>
      </c>
      <c r="C387" s="4" t="str">
        <f>AUTEURS!A453</f>
        <v>JACQUEMIN G., BOUDOT J.-P.</v>
      </c>
      <c r="D387" s="19" t="str">
        <f>AUTEURS!F453</f>
        <v>JACQUEMIN G., BOUDOT J.-P., 2002. Les Odonates des tourbières et lacs acides du massif vosgien : bilan de dix années de prospection In : BOUDOT J.-P., DOMMANGET J.-L., (coord.) 2002. Actes des Premières et Secondes Rencontres odonatologiques de France. Bonnevaux (Doubs), 4, 5 et 6 août 1990. Oulches (Indre), 16, 17, 18 et 19 juin 1995. Société française d’Odonatologie : 27-38.</v>
      </c>
    </row>
    <row r="388" spans="1:4" x14ac:dyDescent="0.3">
      <c r="A388" s="4" t="str">
        <f>AUTEURS!E697</f>
        <v>Actes des Premières et Secondes Rencontres odonatologiques de France</v>
      </c>
      <c r="B388" s="4" t="str">
        <f>AUTEURS!D697</f>
        <v>2002</v>
      </c>
      <c r="C388" s="4" t="str">
        <f>AUTEURS!A697</f>
        <v>MULNET D.</v>
      </c>
      <c r="D388" s="19" t="str">
        <f>AUTEURS!F697</f>
        <v>MULNET D., 2002c. Étude comparative de l’émergence de plusieurs espèces d’Odonates de tourbière : In BOUDOT J.-P., DOMMANGET J.-L., (coord.) 2002. Actes des Premières et Secondes Rencontres odonatologiques de France. Bonnevaux (Doubs), 4, 5 et 6 août 1990. Oulches (Indre), 16, 17, 18 et 19 juin 1995. Société française d’Odonatologie. p. 91-108.</v>
      </c>
    </row>
    <row r="389" spans="1:4" x14ac:dyDescent="0.3">
      <c r="A389" s="4" t="str">
        <f>AUTEURS!E696</f>
        <v>Actes des Premières et Secondes Rencontres odonatologiques de France</v>
      </c>
      <c r="B389" s="4" t="str">
        <f>AUTEURS!D696</f>
        <v>2002</v>
      </c>
      <c r="C389" s="4" t="str">
        <f>AUTEURS!A696</f>
        <v>MULNET D.</v>
      </c>
      <c r="D389" s="19" t="str">
        <f>AUTEURS!F696</f>
        <v>MULNET D., 2002b. Développement larvaire de Leucorrhinia dubia dans deux biotopes de tourbières : In BOUDOT J.-P., DOMMANGET J.-L., (coord.) 2002. Actes des Premières et Secondes Rencontres odonatologiques de France. Bonnevaux (Doubs), 4, 5 et 6 août 1990. Oulches (Indre), 16, 17, 18 et 19 juin 1995. Société française d’Odonatologie. p. 85-90.</v>
      </c>
    </row>
    <row r="390" spans="1:4" x14ac:dyDescent="0.3">
      <c r="A390" s="4" t="str">
        <f>AUTEURS!E695</f>
        <v>Actes des Premières et Secondes Rencontres odonatologiques de France</v>
      </c>
      <c r="B390" s="4" t="str">
        <f>AUTEURS!D695</f>
        <v>2002</v>
      </c>
      <c r="C390" s="4" t="str">
        <f>AUTEURS!A695</f>
        <v>MULNET D.</v>
      </c>
      <c r="D390" s="19" t="str">
        <f>AUTEURS!F695</f>
        <v>MULNET D., 2002a. Utilisation pratique des modèles de capture recapture : application à une population de Leucorrhinia dubia. Problèmes méthodologiques concrets et perspectives : In BOUDOT J.-P., DOMMANGET J.-L., (coord.) 2002. Actes des Premières et Secondes Rencontres odonatologiques de France. Bonnevaux (Doubs), 4, 5 et 6 août 1990. Oulches (Indre), 16, 17, 18 et 19 juin 1995. Société française d’Odonatologie. p.39-48.</v>
      </c>
    </row>
    <row r="391" spans="1:4" x14ac:dyDescent="0.3">
      <c r="A391" s="4" t="str">
        <f>AUTEURS!E714</f>
        <v>Actes des Premières et Secondes Rencontres odonatologiques de France</v>
      </c>
      <c r="B391" s="4" t="str">
        <f>AUTEURS!D714</f>
        <v>2002</v>
      </c>
      <c r="C391" s="4" t="str">
        <f>AUTEURS!A714</f>
        <v>ORIEUX G., LALEURE J.-C.</v>
      </c>
      <c r="D391" s="19" t="str">
        <f>AUTEURS!F714</f>
        <v>ORIEUX G., LALEURE J.-C., 2002. Les Odonates de la Loire et de l’Allier dans le département de la Nièvre : In BOUDOT J.-P., DOMMANGET J.-L., (coord.) 2002. Actes des Premières et Secondes Rencontres odonatologiques de France. Bonnevaux (Doubs), 4, 5 et 6 août 1990. Oulches (Indre), 16, 17, 18 et 19 juin 1995. Société française d’Odonatologie. p. 49-51.</v>
      </c>
    </row>
    <row r="392" spans="1:4" x14ac:dyDescent="0.3">
      <c r="A392" s="4" t="str">
        <f>AUTEURS!E782</f>
        <v>Actes des Premières et Secondes Rencontres odonatologiques de France</v>
      </c>
      <c r="B392" s="4" t="str">
        <f>AUTEURS!D782</f>
        <v>2002</v>
      </c>
      <c r="C392" s="4" t="str">
        <f>AUTEURS!A782</f>
        <v>RÖHN C.</v>
      </c>
      <c r="D392" s="19" t="str">
        <f>AUTEURS!F782</f>
        <v>RÖHN C., 2002. Écologie de Lestes dryas Kirby, 1890 et de Sympetrum flaveolum (L., 1758) dans le sud-ouest de l’Allemagne : In BOUDOT J.-P., DOMMANGET J.-L., (coord.) 2002. Actes des Premières et Secondes Rencontres odonatologiques de France. Bonnevaux (Doubs), 4, 5 et 6 août 1990. Oulches (Indre), 16, 17, 18 et 19 juin 1995. Société française d’Odonatologie. p. 109-114.</v>
      </c>
    </row>
    <row r="393" spans="1:4" x14ac:dyDescent="0.3">
      <c r="A393" s="4" t="str">
        <f>AUTEURS!E797</f>
        <v>Actes des Premières et Secondes Rencontres odonatologiques de France</v>
      </c>
      <c r="B393" s="4" t="str">
        <f>AUTEURS!D797</f>
        <v>2002</v>
      </c>
      <c r="C393" s="4" t="str">
        <f>AUTEURS!A797</f>
        <v>SCHMITT H.</v>
      </c>
      <c r="D393" s="19" t="str">
        <f>AUTEURS!F797</f>
        <v>SCHMITT H., 2002. Introduction à l’inventaire des Odonates des environs de Barbezieux (Charente) : In BOUDOT J.-P., DOMMANGET J.-L., (coord.) 2002. Actes des Premières et Secondes Rencontres odonatologiques de France. Bonnevaux (Doubs), 4, 5 et 6 août 1990. Oulches (Indre), 16, 17, 18 et 19 juin 1995. Société française d’Odonatologie. p. 52.</v>
      </c>
    </row>
    <row r="394" spans="1:4" x14ac:dyDescent="0.3">
      <c r="A394" s="4" t="str">
        <f>AUTEURS!E227</f>
        <v>Publi SFO</v>
      </c>
      <c r="B394" s="4" t="str">
        <f>AUTEURS!D227</f>
        <v>2002</v>
      </c>
      <c r="C394" s="4" t="str">
        <f>AUTEURS!A227</f>
        <v>DOMMANGET J.-L.</v>
      </c>
      <c r="D394" s="19" t="str">
        <f>AUTEURS!F227</f>
        <v>DOMMANGET J.-L., 2002. Protocole de l’Inventaire cartographique des Odonates de France (Programme INVOD). Muséum national d’Histoire naturelle (SPN), Société française d’Odonatologie (Sfo), 64 pp.</v>
      </c>
    </row>
    <row r="395" spans="1:4" x14ac:dyDescent="0.3">
      <c r="A395" s="4" t="str">
        <f>AUTEURS!E418</f>
        <v>Publi SFO</v>
      </c>
      <c r="B395" s="4" t="str">
        <f>AUTEURS!D418</f>
        <v>2002</v>
      </c>
      <c r="C395" s="4" t="str">
        <f>AUTEURS!A418</f>
        <v>HEIDEMANN H., SEIDENBUSCH R.</v>
      </c>
      <c r="D395" s="19" t="str">
        <f>AUTEURS!F418</f>
        <v>HEIDEMANN H., SEIDENBUSCH R., 2002. Larves et exuvies des libellules de France et d’Allemagne (sauf la Corse). Société française d’odonatologie, 415 pp.</v>
      </c>
    </row>
    <row r="396" spans="1:4" x14ac:dyDescent="0.3">
      <c r="A396" s="4" t="str">
        <f>AUTEURS!E228</f>
        <v>19 (1)</v>
      </c>
      <c r="B396" s="4" t="str">
        <f>AUTEURS!D228</f>
        <v>2003</v>
      </c>
      <c r="C396" s="4" t="str">
        <f>AUTEURS!A228</f>
        <v>DOMMANGET J.-L.</v>
      </c>
      <c r="D396" s="19" t="str">
        <f>AUTEURS!F228</f>
        <v>DOMMANGET J.-L., 2003. Introduction au numéro thématique : « Odonates et bio-indicateurs ». Martinia, 19 (1) : 3-4.</v>
      </c>
    </row>
    <row r="397" spans="1:4" x14ac:dyDescent="0.3">
      <c r="A397" s="4" t="str">
        <f>AUTEURS!E635</f>
        <v>19 (1)</v>
      </c>
      <c r="B397" s="4" t="str">
        <f>AUTEURS!D635</f>
        <v>2003</v>
      </c>
      <c r="C397" s="4" t="str">
        <f>AUTEURS!A635</f>
        <v>MASSELOT G.</v>
      </c>
      <c r="D397" s="19" t="str">
        <f>AUTEURS!F635</f>
        <v>MASSELOT G., 2003. Présentation succincte de la thèse « La synécoparcimonie : un outil d’évaluation biologique de la qualité des eaux courantes. Théorie et applications » Martinia, 19 (1) : 5-6.</v>
      </c>
    </row>
    <row r="398" spans="1:4" x14ac:dyDescent="0.3">
      <c r="A398" s="4" t="str">
        <f>AUTEURS!E636</f>
        <v>19 (1)</v>
      </c>
      <c r="B398" s="4" t="str">
        <f>AUTEURS!D636</f>
        <v>2003</v>
      </c>
      <c r="C398" s="4" t="str">
        <f>AUTEURS!A636</f>
        <v>MASSELOT G., NEL A.</v>
      </c>
      <c r="D398" s="19" t="str">
        <f>AUTEURS!F636</f>
        <v>MASSELOT G., NEL A., 2003. Les Odonates sont-ils des taxons bio-indicateurs ? Martinia, 19 (1) : 7-40.</v>
      </c>
    </row>
    <row r="399" spans="1:4" x14ac:dyDescent="0.3">
      <c r="A399" s="4" t="str">
        <f>AUTEURS!E27</f>
        <v>19 (2)</v>
      </c>
      <c r="B399" s="4" t="str">
        <f>AUTEURS!D27</f>
        <v>2003</v>
      </c>
      <c r="C399" s="4" t="str">
        <f>AUTEURS!A27</f>
        <v>ARNABOLDI F.</v>
      </c>
      <c r="D399" s="19" t="str">
        <f>AUTEURS!F27</f>
        <v>ARNABOLDI F., 2003a. Note sur les Odonates de Finlande. Martinia, 19 (2) : 71-80.</v>
      </c>
    </row>
    <row r="400" spans="1:4" x14ac:dyDescent="0.3">
      <c r="A400" s="4" t="str">
        <f>AUTEURS!E172</f>
        <v>19 (2)</v>
      </c>
      <c r="B400" s="4" t="str">
        <f>AUTEURS!D172</f>
        <v>2003</v>
      </c>
      <c r="C400" s="4" t="str">
        <f>AUTEURS!A172</f>
        <v>D'AMICO F.</v>
      </c>
      <c r="D400" s="19" t="str">
        <f>AUTEURS!F172</f>
        <v>D'AMICO F., 2003. Densités et sex-ratio à l’émergence d’Aeshna juncea (L., 1758) dans différentes mares pyrénéennes. Martinia, 19 (2) : 43-49.</v>
      </c>
    </row>
    <row r="401" spans="1:4" x14ac:dyDescent="0.3">
      <c r="A401" s="4" t="str">
        <f>AUTEURS!E302</f>
        <v>19 (2)</v>
      </c>
      <c r="B401" s="4" t="str">
        <f>AUTEURS!D302</f>
        <v>2003</v>
      </c>
      <c r="C401" s="4" t="str">
        <f>AUTEURS!A302</f>
        <v>FATON J.-M.</v>
      </c>
      <c r="D401" s="19" t="str">
        <f>AUTEURS!F302</f>
        <v>FATON J.-M., 2003. Avancement de la prospection dans la Drôme et découverte de trois nouvelles espèces dans le département : Coenagrion caerulescens (Fonscolombe, 1838), Gomphus graslinii Rambur, 1842 et Hemianax ephippiger (Burmeister, 1839). Martinia, 19 (2) : 61-64.</v>
      </c>
    </row>
    <row r="402" spans="1:4" x14ac:dyDescent="0.3">
      <c r="A402" s="4" t="str">
        <f>AUTEURS!E355</f>
        <v>19 (2)</v>
      </c>
      <c r="B402" s="4" t="str">
        <f>AUTEURS!D355</f>
        <v>2003</v>
      </c>
      <c r="C402" s="4" t="str">
        <f>AUTEURS!A355</f>
        <v>GRAND D.</v>
      </c>
      <c r="D402" s="19" t="str">
        <f>AUTEURS!F355</f>
        <v>GRAND D., 2003a. Rectification à l’article « La faune odonatologique de la fontaine vauclusienne du Lamalou » (Martinia, hors série 4, 2002, pages 23-26). Martinia, 19 (2) : 56.</v>
      </c>
    </row>
    <row r="403" spans="1:4" x14ac:dyDescent="0.3">
      <c r="A403" s="4" t="str">
        <f>AUTEURS!E393</f>
        <v>19 (2)</v>
      </c>
      <c r="B403" s="4" t="str">
        <f>AUTEURS!D393</f>
        <v>2003</v>
      </c>
      <c r="C403" s="4" t="str">
        <f>AUTEURS!A393</f>
        <v>GRAND D., ROCHÉ B.</v>
      </c>
      <c r="D403" s="19" t="str">
        <f>AUTEURS!F393</f>
        <v>GRAND D., ROCHÉ B., 2003. Complément à la faune des Odonates de Corse et nouvelles observations de Somatochlora metallica meridionalis Nielsen, 1935 (Odonata, Anisoptera, Corduliidae). Martinia, 19 (2) : 57-60.</v>
      </c>
    </row>
    <row r="404" spans="1:4" x14ac:dyDescent="0.3">
      <c r="A404" s="4" t="str">
        <f>AUTEURS!E454</f>
        <v>19 (2)</v>
      </c>
      <c r="B404" s="4" t="str">
        <f>AUTEURS!D454</f>
        <v>2003</v>
      </c>
      <c r="C404" s="4" t="str">
        <f>AUTEURS!A454</f>
        <v>JACQUEMIN G., BOUDOT J.-P.</v>
      </c>
      <c r="D404" s="19" t="str">
        <f>AUTEURS!F454</f>
        <v>JACQUEMIN G., BOUDOT J.-P., 2003. Le deuxième Symposium International d’Odonatologie de la W.D.A. (« Worldwide Dragonflies Association ») en Suède (22- 27 juillet 2001). Martinia, 19 (2) : 68-70.</v>
      </c>
    </row>
    <row r="405" spans="1:4" x14ac:dyDescent="0.3">
      <c r="A405" s="4" t="str">
        <f>AUTEURS!E744</f>
        <v>19 (2)</v>
      </c>
      <c r="B405" s="4" t="str">
        <f>AUTEURS!D744</f>
        <v>2003</v>
      </c>
      <c r="C405" s="4" t="str">
        <f>AUTEURS!A744</f>
        <v>PIANALTO S., CUENIN C.</v>
      </c>
      <c r="D405" s="19" t="str">
        <f>AUTEURS!F744</f>
        <v>PIANALTO S., CUENIN C., 2003. Données nouvelles pour Sympetrum pedemontanum (Allioni, 1766). Contribution à la faune des Odonates du Languedoc-Roussillon. Martinia, 19 (2) : 50.</v>
      </c>
    </row>
    <row r="406" spans="1:4" x14ac:dyDescent="0.3">
      <c r="A406" s="4" t="str">
        <f>AUTEURS!E830</f>
        <v>19 (2)</v>
      </c>
      <c r="B406" s="4" t="str">
        <f>AUTEURS!D830</f>
        <v>2003</v>
      </c>
      <c r="C406" s="4" t="str">
        <f>AUTEURS!A830</f>
        <v>VANAPPELGHEM C., FERNANDEZ E.</v>
      </c>
      <c r="D406" s="19" t="str">
        <f>AUTEURS!F830</f>
        <v>VANAPPELGHEM C., FERNANDEZ E., 2003. Nouvelle localité pour Macromia splendens (Pictet, 1843) au Portugal (Odonata, Anisoptera, Macromiidae). Martinia, 19 (2) : 65-67.</v>
      </c>
    </row>
    <row r="407" spans="1:4" x14ac:dyDescent="0.3">
      <c r="A407" s="4" t="str">
        <f>AUTEURS!E28</f>
        <v>19 (3)</v>
      </c>
      <c r="B407" s="4" t="str">
        <f>AUTEURS!D28</f>
        <v>2003</v>
      </c>
      <c r="C407" s="4" t="str">
        <f>AUTEURS!A28</f>
        <v>ARNABOLDI F.</v>
      </c>
      <c r="D407" s="19" t="str">
        <f>AUTEURS!F28</f>
        <v>ARNABOLDI F., 2003b. Observation récente de Nehalennia speciosa (Charpentier, 1840) en Finlande - note sur son habitat. Martinia, 19 (3) : 109-118.</v>
      </c>
    </row>
    <row r="408" spans="1:4" x14ac:dyDescent="0.3">
      <c r="A408" s="4" t="str">
        <f>AUTEURS!E314</f>
        <v>19 (3)</v>
      </c>
      <c r="B408" s="4" t="str">
        <f>AUTEURS!D314</f>
        <v>2003</v>
      </c>
      <c r="C408" s="4" t="str">
        <f>AUTEURS!A314</f>
        <v>FRANÇOIS R., DELASALLE J.-F., SPINELLI F.</v>
      </c>
      <c r="D408" s="19" t="str">
        <f>AUTEURS!F314</f>
        <v>FRANÇOIS R., DELASALLE J.-F., SPINELLI F., 2003. Observations d’Ischnura pumilio (Charpentier, 1825) dans des champs inondés de la Somme et de l’Oise. Bilan des connaissances en Picardie et mentions récentes dans les départements du Pas-de-Calais, de Seine-Maritime et du Val-d’Oise. Martinia, 19 (3) : 83-91.</v>
      </c>
    </row>
    <row r="409" spans="1:4" x14ac:dyDescent="0.3">
      <c r="A409" s="4" t="str">
        <f>AUTEURS!E402</f>
        <v>19 (3)</v>
      </c>
      <c r="B409" s="4" t="str">
        <f>AUTEURS!D402</f>
        <v>2003</v>
      </c>
      <c r="C409" s="4" t="str">
        <f>AUTEURS!A402</f>
        <v>GUERBAA K., HENNEQUIN E.</v>
      </c>
      <c r="D409" s="19" t="str">
        <f>AUTEURS!F402</f>
        <v>GUERBAA K., HENNEQUIN E., 2003. Mise en place d'un suivi des peuplements d'Odonates de la tourbière de la Ferrière (Communes de Davignac et Bonnefond, Corrèze). Premiers résultats après deux ans. Martinia, 19 (3) : 99-107.</v>
      </c>
    </row>
    <row r="410" spans="1:4" x14ac:dyDescent="0.3">
      <c r="A410" s="4" t="str">
        <f>AUTEURS!E414</f>
        <v>19 (3)</v>
      </c>
      <c r="B410" s="4" t="str">
        <f>AUTEURS!D414</f>
        <v>2003</v>
      </c>
      <c r="C410" s="4" t="str">
        <f>AUTEURS!A414</f>
        <v>HAZET G.</v>
      </c>
      <c r="D410" s="19" t="str">
        <f>AUTEURS!F414</f>
        <v>HAZET G., 2003. Contribution à la connaissance de la faune odonatologique de l’Île-au-Moine (Commune de Martot, département de l’Eure). Martinia, 19 (3) : 97-98.</v>
      </c>
    </row>
    <row r="411" spans="1:4" x14ac:dyDescent="0.3">
      <c r="A411" s="4" t="str">
        <f>AUTEURS!E644</f>
        <v>19 (3)</v>
      </c>
      <c r="B411" s="4" t="str">
        <f>AUTEURS!D644</f>
        <v>2003</v>
      </c>
      <c r="C411" s="4" t="str">
        <f>AUTEURS!A644</f>
        <v>MEURGEY F.</v>
      </c>
      <c r="D411" s="19" t="str">
        <f>AUTEURS!F644</f>
        <v>MEURGEY F., 2003a. Comptage d’exuvies et observations relatives à l’émergence d’Aeshna juncea (L., 1758) en Haute-Savoie. Martinia, 19 (3) : 92.</v>
      </c>
    </row>
    <row r="412" spans="1:4" x14ac:dyDescent="0.3">
      <c r="A412" s="4" t="str">
        <f>AUTEURS!E645</f>
        <v>19 (3)</v>
      </c>
      <c r="B412" s="4" t="str">
        <f>AUTEURS!D645</f>
        <v>2003</v>
      </c>
      <c r="C412" s="4" t="str">
        <f>AUTEURS!A645</f>
        <v>MEURGEY F.</v>
      </c>
      <c r="D412" s="19" t="str">
        <f>AUTEURS!F645</f>
        <v>MEURGEY F., 2003b. Les Odonates dans le régime alimentaire de la Cigogne blanche (Ciconia ciconia) - nouvelle donnée en Loire-Atlantique. Martinia, 19 (3) : 108.</v>
      </c>
    </row>
    <row r="413" spans="1:4" x14ac:dyDescent="0.3">
      <c r="A413" s="4" t="str">
        <f>AUTEURS!E753</f>
        <v>19 (3)</v>
      </c>
      <c r="B413" s="4" t="str">
        <f>AUTEURS!D753</f>
        <v>2003</v>
      </c>
      <c r="C413" s="4" t="str">
        <f>AUTEURS!A753</f>
        <v>PONEL P., PAPAZIAN M.</v>
      </c>
      <c r="D413" s="19" t="str">
        <f>AUTEURS!F753</f>
        <v>PONEL P., PAPAZIAN M., 2003. Une belle localité à Odonates en Sardaigne : le lac Baratz. Martinia, 19 (3) : 93-96.</v>
      </c>
    </row>
    <row r="414" spans="1:4" x14ac:dyDescent="0.3">
      <c r="A414" s="4" t="str">
        <f>AUTEURS!E356</f>
        <v>19 (4)</v>
      </c>
      <c r="B414" s="4" t="str">
        <f>AUTEURS!D356</f>
        <v>2003</v>
      </c>
      <c r="C414" s="4" t="str">
        <f>AUTEURS!A356</f>
        <v>GRAND D.</v>
      </c>
      <c r="D414" s="19" t="str">
        <f>AUTEURS!F356</f>
        <v>GRAND D., 2003b. Observation tardive de Libellules au Maroc. Martinia, 19 (4) : 148.</v>
      </c>
    </row>
    <row r="415" spans="1:4" x14ac:dyDescent="0.3">
      <c r="A415" s="4" t="str">
        <f>AUTEURS!E357</f>
        <v>19 (4)</v>
      </c>
      <c r="B415" s="4" t="str">
        <f>AUTEURS!D357</f>
        <v>2003</v>
      </c>
      <c r="C415" s="4" t="str">
        <f>AUTEURS!A357</f>
        <v>GRAND D.</v>
      </c>
      <c r="D415" s="19" t="str">
        <f>AUTEURS!F357</f>
        <v>GRAND D., 2003c. L’africain Trithemis annulata (Palisot de Beauvois, 1805) s’installe en Languedoc (Odonata, Anisoptera, Libellulidae). Martinia, 19 (4) : 158-160.</v>
      </c>
    </row>
    <row r="416" spans="1:4" x14ac:dyDescent="0.3">
      <c r="A416" s="4" t="str">
        <f>AUTEURS!E552</f>
        <v>19 (4)</v>
      </c>
      <c r="B416" s="4" t="str">
        <f>AUTEURS!D552</f>
        <v>2003</v>
      </c>
      <c r="C416" s="4" t="str">
        <f>AUTEURS!A552</f>
        <v>LEROY T.</v>
      </c>
      <c r="D416" s="19" t="str">
        <f>AUTEURS!F552</f>
        <v>LEROY T., 2003. Coenagrion lunulatum (Charpentier, 1840) et Coenagrion hastulatum (Charpentier, 1825) : espèces nouvelles pour le département de l’Aveyron (Odonata, Zygoptera, Coenagrionidae). Martinia, 19 (4) : 154-157.</v>
      </c>
    </row>
    <row r="417" spans="1:4" x14ac:dyDescent="0.3">
      <c r="A417" s="4" t="str">
        <f>AUTEURS!E577</f>
        <v>19 (4)</v>
      </c>
      <c r="B417" s="4" t="str">
        <f>AUTEURS!D577</f>
        <v>2003</v>
      </c>
      <c r="C417" s="4" t="str">
        <f>AUTEURS!A577</f>
        <v>LOHR M.</v>
      </c>
      <c r="D417" s="19" t="str">
        <f>AUTEURS!F577</f>
        <v>LOHR M., 2003. Étude faunistique des Odonates des plaines alluviales de l’Allier et de quelques affluents au nord-ouest de Moulins (Départements de l’Allier, du Cher et de la Nièvre). Martinia, 19 (4) : 123-148.</v>
      </c>
    </row>
    <row r="418" spans="1:4" x14ac:dyDescent="0.3">
      <c r="A418" s="4" t="str">
        <f>AUTEURS!E689</f>
        <v>19 (4)</v>
      </c>
      <c r="B418" s="4" t="str">
        <f>AUTEURS!D689</f>
        <v>2003</v>
      </c>
      <c r="C418" s="4" t="str">
        <f>AUTEURS!A689</f>
        <v>MONCOMBLE M.</v>
      </c>
      <c r="D418" s="19" t="str">
        <f>AUTEURS!F689</f>
        <v>MONCOMBLE M., 2003. Première observation de la reproduction d’Epitheca bimaculata (Charpentier, 1825) en Poitou-Charentes et mise à jour des départements mentionnant cette espèce (Odonata, Anisoptera, Corduliidae). Martinia, 19 (4) : 149-153.</v>
      </c>
    </row>
    <row r="419" spans="1:4" x14ac:dyDescent="0.3">
      <c r="A419" s="4" t="str">
        <f>AUTEURS!E754</f>
        <v>19 (4)</v>
      </c>
      <c r="B419" s="4" t="str">
        <f>AUTEURS!D754</f>
        <v>2003</v>
      </c>
      <c r="C419" s="4" t="str">
        <f>AUTEURS!A754</f>
        <v>PONT B.</v>
      </c>
      <c r="D419" s="19" t="str">
        <f>AUTEURS!F754</f>
        <v>PONT B., 2003. Quelques observations sur les Libellules de Guadeloupe. Martinia, 19 (4) : 161-163.</v>
      </c>
    </row>
    <row r="420" spans="1:4" x14ac:dyDescent="0.3">
      <c r="A420" s="4" t="str">
        <f>AUTEURS!E15</f>
        <v>20 (1)</v>
      </c>
      <c r="B420" s="4" t="str">
        <f>AUTEURS!D15</f>
        <v>2004</v>
      </c>
      <c r="C420" s="4" t="str">
        <f>AUTEURS!A15</f>
        <v>AGUILAR J. d'</v>
      </c>
      <c r="D420" s="19" t="str">
        <f>AUTEURS!F15</f>
        <v>AGUILAR J. d', 2004a. Les descriptions originales des Odonates d’Europe 10. Zetterstedt, Johan, Wilhelm (1785 - 1874). Martinia, 20 (1) : 48-51.</v>
      </c>
    </row>
    <row r="421" spans="1:4" x14ac:dyDescent="0.3">
      <c r="A421" s="4" t="str">
        <f>AUTEURS!E31</f>
        <v>20 (1)</v>
      </c>
      <c r="B421" s="4" t="str">
        <f>AUTEURS!D31</f>
        <v>2004</v>
      </c>
      <c r="C421" s="4" t="str">
        <f>AUTEURS!A31</f>
        <v>BACQUET P.</v>
      </c>
      <c r="D421" s="19" t="str">
        <f>AUTEURS!F31</f>
        <v>BACQUET P., 2004. Observations d’Hemianax ephippiger (Burmeister, 1839) dans la région de Montpellier (Département de l’Hérault) (Odonata, Anisoptera, Aeshnidae). Martinia, 20 (1) : 45.</v>
      </c>
    </row>
    <row r="422" spans="1:4" x14ac:dyDescent="0.3">
      <c r="A422" s="4" t="str">
        <f>AUTEURS!E33</f>
        <v>20 (1)</v>
      </c>
      <c r="B422" s="4" t="str">
        <f>AUTEURS!D33</f>
        <v>2004</v>
      </c>
      <c r="C422" s="4" t="str">
        <f>AUTEURS!A33</f>
        <v>BAIERL E., LOHR M.</v>
      </c>
      <c r="D422" s="19" t="str">
        <f>AUTEURS!F33</f>
        <v>BAIERL E., LOHR M., 2004. Nouvelles observations de Trithemis annulata (Palisot de Beauvois, 1805) dans le département de l’Hérault (Odonata, Anisoptera, Libellulidae). Martinia, 20 (1) : 15.</v>
      </c>
    </row>
    <row r="423" spans="1:4" x14ac:dyDescent="0.3">
      <c r="A423" s="4" t="str">
        <f>AUTEURS!E50</f>
        <v>20 (1)</v>
      </c>
      <c r="B423" s="4" t="str">
        <f>AUTEURS!D50</f>
        <v>2004</v>
      </c>
      <c r="C423" s="4" t="str">
        <f>AUTEURS!A50</f>
        <v>BERNIER C., GUILLOUX G.</v>
      </c>
      <c r="D423" s="19" t="str">
        <f>AUTEURS!F50</f>
        <v>BERNIER C., GUILLOUX G., 2004. Évaluation du peuplement odonatologique d’un canal d’irrigation dans le nord des Bouches-du-Rhône. Martinia, 20 (1) : 29-42.</v>
      </c>
    </row>
    <row r="424" spans="1:4" x14ac:dyDescent="0.3">
      <c r="A424" s="4" t="str">
        <f>AUTEURS!E125</f>
        <v>20 (1)</v>
      </c>
      <c r="B424" s="4" t="str">
        <f>AUTEURS!D125</f>
        <v>2004</v>
      </c>
      <c r="C424" s="4" t="str">
        <f>AUTEURS!A125</f>
        <v>COLLECTIF</v>
      </c>
      <c r="D424" s="19" t="str">
        <f>AUTEURS!F125</f>
        <v>COLLECTIF, 2004a. In memoriam Lucien Kerautret, 14 octobre 1935 - 9 février 2004. Martinia, 20 (1) : 3-6.</v>
      </c>
    </row>
    <row r="425" spans="1:4" x14ac:dyDescent="0.3">
      <c r="A425" s="4" t="str">
        <f>AUTEURS!E177</f>
        <v>20 (1)</v>
      </c>
      <c r="B425" s="4" t="str">
        <f>AUTEURS!D177</f>
        <v>2004</v>
      </c>
      <c r="C425" s="4" t="str">
        <f>AUTEURS!A177</f>
        <v>DE KNIJF G.</v>
      </c>
      <c r="D425" s="19" t="str">
        <f>AUTEURS!F177</f>
        <v>DE KNIJF G., 2004. Somatochlora arctica (Zetterstedt, 1840), espèce nouvelle pour la Picardie (Odonata, Anisoptera, Corduliidae). Martinia, 20 (1) : 21-23.</v>
      </c>
    </row>
    <row r="426" spans="1:4" x14ac:dyDescent="0.3">
      <c r="A426" s="4" t="str">
        <f>AUTEURS!E229</f>
        <v>20 (1)</v>
      </c>
      <c r="B426" s="4" t="str">
        <f>AUTEURS!D229</f>
        <v>2004</v>
      </c>
      <c r="C426" s="4" t="str">
        <f>AUTEURS!A229</f>
        <v>DOMMANGET J.-L.</v>
      </c>
      <c r="D426" s="19" t="str">
        <f>AUTEURS!F229</f>
        <v>DOMMANGET J.-L., 2004a. Reconnaissance d’Anax junius (Drury, 1773) et note sur sa récente découverte en France (Odonata, Anisoptera, Aeshnidae). Martinia, 20 (1) : 17-20.</v>
      </c>
    </row>
    <row r="427" spans="1:4" x14ac:dyDescent="0.3">
      <c r="A427" s="4" t="str">
        <f>AUTEURS!E230</f>
        <v>20 (1)</v>
      </c>
      <c r="B427" s="4" t="str">
        <f>AUTEURS!D230</f>
        <v>2004</v>
      </c>
      <c r="C427" s="4" t="str">
        <f>AUTEURS!A230</f>
        <v>DOMMANGET J.-L.</v>
      </c>
      <c r="D427" s="19" t="str">
        <f>AUTEURS!F230</f>
        <v>DOMMANGET J.-L., 2004b. Répercussions d’un curage de la Guesle sur les populations de Coenagrion mercuriale (Charpentier, 1825) en forêt de Rambouillet (Poigny-la- Forêt, département des Yvelines). Martinia, 20 (1) : 24.</v>
      </c>
    </row>
    <row r="428" spans="1:4" x14ac:dyDescent="0.3">
      <c r="A428" s="4" t="str">
        <f>AUTEURS!E358</f>
        <v>20 (1)</v>
      </c>
      <c r="B428" s="4" t="str">
        <f>AUTEURS!D358</f>
        <v>2004</v>
      </c>
      <c r="C428" s="4" t="str">
        <f>AUTEURS!A358</f>
        <v>GRAND D.</v>
      </c>
      <c r="D428" s="19" t="str">
        <f>AUTEURS!F358</f>
        <v>GRAND D., 2004a. Calopteryx haemorrhoidalis occasi Capra, 1945. Le grand retour lyonnais (Odonata, Zygoptera, Calopterygidae). Martinia, 20 (1) : 43-45.</v>
      </c>
    </row>
    <row r="429" spans="1:4" x14ac:dyDescent="0.3">
      <c r="A429" s="4" t="str">
        <f>AUTEURS!E462</f>
        <v>20 (1)</v>
      </c>
      <c r="B429" s="4" t="str">
        <f>AUTEURS!D462</f>
        <v>2004</v>
      </c>
      <c r="C429" s="4" t="str">
        <f>AUTEURS!A462</f>
        <v>JOURDE P.</v>
      </c>
      <c r="D429" s="19" t="str">
        <f>AUTEURS!F462</f>
        <v>JOURDE P., 2004. Densités remarquables d’Odonates en val de Seugne (Département de Charente-Maritime). Martinia, 20 (1) : 7-12.</v>
      </c>
    </row>
    <row r="430" spans="1:4" x14ac:dyDescent="0.3">
      <c r="A430" s="4" t="str">
        <f>AUTEURS!E559</f>
        <v>20 (1)</v>
      </c>
      <c r="B430" s="4" t="str">
        <f>AUTEURS!D559</f>
        <v>2004</v>
      </c>
      <c r="C430" s="4" t="str">
        <f>AUTEURS!A559</f>
        <v>LEROY T., GIRAUD A.</v>
      </c>
      <c r="D430" s="19" t="str">
        <f>AUTEURS!F559</f>
        <v>LEROY T., GIRAUD A., 2004. Platycnemis latipes Rambur, 1842 et Gomphus graslinii Rambur, 1842 : deux nouvelles espèces pour la région Auvergne (Odonata, Zygoptera, Platycnemididae, Anisoptera, Gomphidae). Martinia, 20 (1) : 25-28.</v>
      </c>
    </row>
    <row r="431" spans="1:4" x14ac:dyDescent="0.3">
      <c r="A431" s="4" t="str">
        <f>AUTEURS!E646</f>
        <v>20 (1)</v>
      </c>
      <c r="B431" s="4" t="str">
        <f>AUTEURS!D646</f>
        <v>2004</v>
      </c>
      <c r="C431" s="4" t="str">
        <f>AUTEURS!A646</f>
        <v>MEURGEY F.</v>
      </c>
      <c r="D431" s="19" t="str">
        <f>AUTEURS!F646</f>
        <v>MEURGEY F., 2004a. Première observation d’Anax junius (Drury, 1773) en France (Odonata, Anisoptera, Aeshnidae). Martinia, 20 (1) : 13-15.</v>
      </c>
    </row>
    <row r="432" spans="1:4" x14ac:dyDescent="0.3">
      <c r="A432" s="4" t="str">
        <f>AUTEURS!E647</f>
        <v>20 (1)</v>
      </c>
      <c r="B432" s="4" t="str">
        <f>AUTEURS!D647</f>
        <v>2004</v>
      </c>
      <c r="C432" s="4" t="str">
        <f>AUTEURS!A647</f>
        <v>MEURGEY F.</v>
      </c>
      <c r="D432" s="19" t="str">
        <f>AUTEURS!F647</f>
        <v>MEURGEY F., 2004b. Nouvelle localité marocaine pour Sympetrum meridionale (Selys, 1841). Martinia, 20 (1) : 28.</v>
      </c>
    </row>
    <row r="433" spans="1:4" x14ac:dyDescent="0.3">
      <c r="A433" s="4" t="str">
        <f>AUTEURS!E681</f>
        <v>20 (1)</v>
      </c>
      <c r="B433" s="4" t="str">
        <f>AUTEURS!D681</f>
        <v>2004</v>
      </c>
      <c r="C433" s="4" t="str">
        <f>AUTEURS!A681</f>
        <v>MEURGEY F., LEVASSEUR M.</v>
      </c>
      <c r="D433" s="19" t="str">
        <f>AUTEURS!F681</f>
        <v>MEURGEY F., LEVASSEUR M., 2004. Note sur quelques Odonates de République Dominicaine (Grandes Antilles). Martinia, 20 (1) : 16.</v>
      </c>
    </row>
    <row r="434" spans="1:4" x14ac:dyDescent="0.3">
      <c r="A434" s="4" t="str">
        <f>AUTEURS!E359</f>
        <v>20 (2)</v>
      </c>
      <c r="B434" s="4" t="str">
        <f>AUTEURS!D359</f>
        <v>2004</v>
      </c>
      <c r="C434" s="4" t="str">
        <f>AUTEURS!A359</f>
        <v>GRAND D.</v>
      </c>
      <c r="D434" s="19" t="str">
        <f>AUTEURS!F359</f>
        <v>GRAND D., 2004b. Compte rendu odonatologique d’un voyage à l’île de la Réunion. Martinia, 20 (2) : 67-75.</v>
      </c>
    </row>
    <row r="435" spans="1:4" x14ac:dyDescent="0.3">
      <c r="A435" s="4" t="str">
        <f>AUTEURS!E360</f>
        <v>20 (2)</v>
      </c>
      <c r="B435" s="4" t="str">
        <f>AUTEURS!D360</f>
        <v>2004</v>
      </c>
      <c r="C435" s="4" t="str">
        <f>AUTEURS!A360</f>
        <v>GRAND D.</v>
      </c>
      <c r="D435" s="19" t="str">
        <f>AUTEURS!F360</f>
        <v>GRAND D., 2004c. Anax tristis Hagen, 1867. Le géant de Mayotte. Martinia, 20 (2) : 77-82.</v>
      </c>
    </row>
    <row r="436" spans="1:4" x14ac:dyDescent="0.3">
      <c r="A436" s="4" t="str">
        <f>AUTEURS!E648</f>
        <v>20 (2)</v>
      </c>
      <c r="B436" s="4" t="str">
        <f>AUTEURS!D648</f>
        <v>2004</v>
      </c>
      <c r="C436" s="4" t="str">
        <f>AUTEURS!A648</f>
        <v>MEURGEY F.</v>
      </c>
      <c r="D436" s="19" t="str">
        <f>AUTEURS!F648</f>
        <v>MEURGEY F. (coord.), 2004c. Contribution à la connaissance de la faune odonatologique des Départements et Territoires d’Outre-mer français III. Martinia, 20 (2), Numéro thématique Outre-Mer III, 53-104.</v>
      </c>
    </row>
    <row r="437" spans="1:4" x14ac:dyDescent="0.3">
      <c r="A437" s="4" t="str">
        <f>AUTEURS!E649</f>
        <v>20 (2)</v>
      </c>
      <c r="B437" s="4" t="str">
        <f>AUTEURS!D649</f>
        <v>2004</v>
      </c>
      <c r="C437" s="4" t="str">
        <f>AUTEURS!A649</f>
        <v>MEURGEY F.</v>
      </c>
      <c r="D437" s="19" t="str">
        <f>AUTEURS!F649</f>
        <v>MEURGEY F., 2004d. Reproduction d’Anax concolor Brauer, 1865, d’Anax longipes Hagen, 1861 et d’Anax amazili (Burmeister, 1839) en Guadeloupe (Basse- Terre). Martinia, 20 (2) : 55-58.</v>
      </c>
    </row>
    <row r="438" spans="1:4" x14ac:dyDescent="0.3">
      <c r="A438" s="4" t="str">
        <f>AUTEURS!E650</f>
        <v>20 (2)</v>
      </c>
      <c r="B438" s="4" t="str">
        <f>AUTEURS!D650</f>
        <v>2004</v>
      </c>
      <c r="C438" s="4" t="str">
        <f>AUTEURS!A650</f>
        <v>MEURGEY F.</v>
      </c>
      <c r="D438" s="19" t="str">
        <f>AUTEURS!F650</f>
        <v>MEURGEY F., 2004e. Observations sur la reproduction de Rhionaeschna psilus (Calvert, 1947), Tramea binotata (Rambur, 1842) et Lestes tenuatus Rambur, 1842 en Guadeloupe. Martinia, 20 (2) : 59-65.</v>
      </c>
    </row>
    <row r="439" spans="1:4" x14ac:dyDescent="0.3">
      <c r="A439" s="4" t="str">
        <f>AUTEURS!E651</f>
        <v>20 (2)</v>
      </c>
      <c r="B439" s="4" t="str">
        <f>AUTEURS!D651</f>
        <v>2004</v>
      </c>
      <c r="C439" s="4" t="str">
        <f>AUTEURS!A651</f>
        <v>MEURGEY F.</v>
      </c>
      <c r="D439" s="19" t="str">
        <f>AUTEURS!F651</f>
        <v>MEURGEY F., 2004f. Tramea calverti Muttkowski, 1910, nouvelle espèce pour la Guadeloupe. Martinia, 20 (2) : 66.</v>
      </c>
    </row>
    <row r="440" spans="1:4" x14ac:dyDescent="0.3">
      <c r="A440" s="4" t="str">
        <f>AUTEURS!E652</f>
        <v>20 (2)</v>
      </c>
      <c r="B440" s="4" t="str">
        <f>AUTEURS!D652</f>
        <v>2004</v>
      </c>
      <c r="C440" s="4" t="str">
        <f>AUTEURS!A652</f>
        <v>MEURGEY F.</v>
      </c>
      <c r="D440" s="19" t="str">
        <f>AUTEURS!F652</f>
        <v>MEURGEY F., 2004g. Intérêt des bassins aquacoles comme habitats larvaires complémentaires pour les Odonates en Guadeloupe (Antilles françaises). Martinia, 20 (2) : 76.</v>
      </c>
    </row>
    <row r="441" spans="1:4" x14ac:dyDescent="0.3">
      <c r="A441" s="4" t="str">
        <f>AUTEURS!E653</f>
        <v>20 (2)</v>
      </c>
      <c r="B441" s="4" t="str">
        <f>AUTEURS!D653</f>
        <v>2004</v>
      </c>
      <c r="C441" s="4" t="str">
        <f>AUTEURS!A653</f>
        <v>MEURGEY F.</v>
      </c>
      <c r="D441" s="19" t="str">
        <f>AUTEURS!F653</f>
        <v>MEURGEY F., 2004h. Sur une petite collection d’Odonates de Polynésie Française. Martinia, 20 (2) : 83-84.</v>
      </c>
    </row>
    <row r="442" spans="1:4" x14ac:dyDescent="0.3">
      <c r="A442" s="4" t="str">
        <f>AUTEURS!E654</f>
        <v>20 (2)</v>
      </c>
      <c r="B442" s="4" t="str">
        <f>AUTEURS!D654</f>
        <v>2004</v>
      </c>
      <c r="C442" s="4" t="str">
        <f>AUTEURS!A654</f>
        <v>MEURGEY F.</v>
      </c>
      <c r="D442" s="19" t="str">
        <f>AUTEURS!F654</f>
        <v>MEURGEY F. (coord.), 2004i. Listes provisoires des Odonates des départements et territoires d’Outre-mer français. Annexes I à VII. Martinia, 20 (2) : 85-104.</v>
      </c>
    </row>
    <row r="443" spans="1:4" x14ac:dyDescent="0.3">
      <c r="A443" s="4" t="str">
        <f>AUTEURS!E678</f>
        <v>20 (2)</v>
      </c>
      <c r="B443" s="4" t="str">
        <f>AUTEURS!D678</f>
        <v>2004</v>
      </c>
      <c r="C443" s="4" t="str">
        <f>AUTEURS!A678</f>
        <v>MEURGEY F., DOMMANGET J.-L.</v>
      </c>
      <c r="D443" s="19" t="str">
        <f>AUTEURS!F678</f>
        <v>MEURGEY F., DOMMANGET J.-L., 2004. Erythrodiplax berenice (Drury, 1770), nouvelle espèce pour la Guadeloupe. Martinia, 20 (2) : 58.</v>
      </c>
    </row>
    <row r="444" spans="1:4" x14ac:dyDescent="0.3">
      <c r="A444" s="4" t="str">
        <f>AUTEURS!E16</f>
        <v>20 (3)</v>
      </c>
      <c r="B444" s="4" t="str">
        <f>AUTEURS!D16</f>
        <v>2004</v>
      </c>
      <c r="C444" s="4" t="str">
        <f>AUTEURS!A16</f>
        <v>AGUILAR J. d'</v>
      </c>
      <c r="D444" s="19" t="str">
        <f>AUTEURS!F16</f>
        <v>AGUILAR J. d', 2004b. Les descriptions originales des Odonates d’Europe. 11. Burmeister, Hermann, Carl Conrad (1807 - 1892). Martinia, 20 (3) : 150-158.</v>
      </c>
    </row>
    <row r="445" spans="1:4" x14ac:dyDescent="0.3">
      <c r="A445" s="4" t="str">
        <f>AUTEURS!E231</f>
        <v>20 (3)</v>
      </c>
      <c r="B445" s="4" t="str">
        <f>AUTEURS!D231</f>
        <v>2004</v>
      </c>
      <c r="C445" s="4" t="str">
        <f>AUTEURS!A231</f>
        <v>DOMMANGET J.-L.</v>
      </c>
      <c r="D445" s="19" t="str">
        <f>AUTEURS!F231</f>
        <v>DOMMANGET J.-L., 2004c. In memoriam Marc Bernard, 1919 – 2004. Martinia, 20 (3) : 120.</v>
      </c>
    </row>
    <row r="446" spans="1:4" x14ac:dyDescent="0.3">
      <c r="A446" s="4" t="str">
        <f>AUTEURS!E361</f>
        <v>20 (3)</v>
      </c>
      <c r="B446" s="4" t="str">
        <f>AUTEURS!D361</f>
        <v>2004</v>
      </c>
      <c r="C446" s="4" t="str">
        <f>AUTEURS!A361</f>
        <v>GRAND D.</v>
      </c>
      <c r="D446" s="19" t="str">
        <f>AUTEURS!F361</f>
        <v>GRAND D., 2004d. Quelques libellules de la Principauté d’Andorre. Martinia, 20 (3) : 131-132.</v>
      </c>
    </row>
    <row r="447" spans="1:4" x14ac:dyDescent="0.3">
      <c r="A447" s="4" t="str">
        <f>AUTEURS!E362</f>
        <v>20 (3)</v>
      </c>
      <c r="B447" s="4" t="str">
        <f>AUTEURS!D362</f>
        <v>2004</v>
      </c>
      <c r="C447" s="4" t="str">
        <f>AUTEURS!A362</f>
        <v>GRAND D.</v>
      </c>
      <c r="D447" s="19" t="str">
        <f>AUTEURS!F362</f>
        <v>GRAND D., 2004e. Neurothemis stigmatizans (F., 1775) un nouveau Libellulidé néocalédonien. Martinia, 20 (3) : 140.</v>
      </c>
    </row>
    <row r="448" spans="1:4" x14ac:dyDescent="0.3">
      <c r="A448" s="4" t="str">
        <f>AUTEURS!E407</f>
        <v>20 (3)</v>
      </c>
      <c r="B448" s="4" t="str">
        <f>AUTEURS!D407</f>
        <v>2004</v>
      </c>
      <c r="C448" s="4" t="str">
        <f>AUTEURS!A407</f>
        <v>GUERBAA K., OLIVE M.</v>
      </c>
      <c r="D448" s="19" t="str">
        <f>AUTEURS!F407</f>
        <v>GUERBAA K., OLIVE M., 2004. Les Odonates de la Réserve Naturelle de la Tourbière des Dauges. Résultats de l’étude menée en 2003 (département de la Haute-Vienne). Martinia, 20 (3) : 133-139.</v>
      </c>
    </row>
    <row r="449" spans="1:4" x14ac:dyDescent="0.3">
      <c r="A449" s="4" t="str">
        <f>AUTEURS!E410</f>
        <v>20 (3)</v>
      </c>
      <c r="B449" s="4" t="str">
        <f>AUTEURS!D410</f>
        <v>2004</v>
      </c>
      <c r="C449" s="4" t="str">
        <f>AUTEURS!A410</f>
        <v>GURLIAT P.</v>
      </c>
      <c r="D449" s="19" t="str">
        <f>AUTEURS!F410</f>
        <v>GURLIAT P., 2004. Contribution à la connaissance des Odonates de l’Erdre et de ses affluents. Martinia, 20 (3) : 125-130.</v>
      </c>
    </row>
    <row r="450" spans="1:4" x14ac:dyDescent="0.3">
      <c r="A450" s="4" t="str">
        <f>AUTEURS!E553</f>
        <v>20 (3)</v>
      </c>
      <c r="B450" s="4" t="str">
        <f>AUTEURS!D553</f>
        <v>2004</v>
      </c>
      <c r="C450" s="4" t="str">
        <f>AUTEURS!A553</f>
        <v>LEROY T.</v>
      </c>
      <c r="D450" s="19" t="str">
        <f>AUTEURS!F553</f>
        <v>LEROY T., 2004a. Sur la présence de Platycnemis acutipennis (Selys, 1841) en altitude dans le Massif Central (Odonata, Platycnemididae). Martinia, 20 (3) : 107-113.</v>
      </c>
    </row>
    <row r="451" spans="1:4" x14ac:dyDescent="0.3">
      <c r="A451" s="4" t="str">
        <f>AUTEURS!E590</f>
        <v>20 (3)</v>
      </c>
      <c r="B451" s="4" t="str">
        <f>AUTEURS!D590</f>
        <v>2004</v>
      </c>
      <c r="C451" s="4" t="str">
        <f>AUTEURS!A590</f>
        <v>LUGLIA M., LUGLIA T.</v>
      </c>
      <c r="D451" s="19" t="str">
        <f>AUTEURS!F590</f>
        <v>LUGLIA M., LUGLIA T., 2004. Sympetrum fonscolombii (Selys, 1840) victime de Gerris costae Herrich- Schäeffer, 1853 dans un lac alpin (Odonata, Libellulidae - Hemiptera, Gerridae). Martinia, 20 (3) : 141-144.</v>
      </c>
    </row>
    <row r="452" spans="1:4" x14ac:dyDescent="0.3">
      <c r="A452" s="4" t="str">
        <f>AUTEURS!E608</f>
        <v>20 (3)</v>
      </c>
      <c r="B452" s="4" t="str">
        <f>AUTEURS!D608</f>
        <v>2004</v>
      </c>
      <c r="C452" s="4" t="str">
        <f>AUTEURS!A608</f>
        <v>MACHET P.</v>
      </c>
      <c r="D452" s="19" t="str">
        <f>AUTEURS!F608</f>
        <v>MACHET P., 2004. Liste actualisée des Odonates de la Guyane française. Martinia, 20 (3) : 145-149. [Voir aussi Errata, Martinia, 20 (4) : 210]</v>
      </c>
    </row>
    <row r="453" spans="1:4" x14ac:dyDescent="0.3">
      <c r="A453" s="4" t="str">
        <f>AUTEURS!E615</f>
        <v>20 (3)</v>
      </c>
      <c r="B453" s="4" t="str">
        <f>AUTEURS!D615</f>
        <v>2004</v>
      </c>
      <c r="C453" s="4" t="str">
        <f>AUTEURS!A615</f>
        <v>MACHET P., DUQUEF M.</v>
      </c>
      <c r="D453" s="19" t="str">
        <f>AUTEURS!F615</f>
        <v>MACHET P., DUQUEF M., 2004. Un visiteur inattendu, et de taille !…Hemianax ephippiger (Burmeister, 1839) capturé à la Guyane française. Martinia, 20 (3) : 121- 124.</v>
      </c>
    </row>
    <row r="454" spans="1:4" x14ac:dyDescent="0.3">
      <c r="A454" s="4" t="str">
        <f>AUTEURS!E655</f>
        <v>20 (3)</v>
      </c>
      <c r="B454" s="4" t="str">
        <f>AUTEURS!D655</f>
        <v>2004</v>
      </c>
      <c r="C454" s="4" t="str">
        <f>AUTEURS!A655</f>
        <v>MEURGEY F.</v>
      </c>
      <c r="D454" s="19" t="str">
        <f>AUTEURS!F655</f>
        <v>MEURGEY F., 2004j. Nouvelles données pour Triacanthagyna caribbea Williamson, 1923 en Guadeloupe (Antilles françaises). Martinia, 20 (3) : 114.</v>
      </c>
    </row>
    <row r="455" spans="1:4" x14ac:dyDescent="0.3">
      <c r="A455" s="4" t="str">
        <f>AUTEURS!E762</f>
        <v>20 (3)</v>
      </c>
      <c r="B455" s="4" t="str">
        <f>AUTEURS!D762</f>
        <v>2004</v>
      </c>
      <c r="C455" s="4" t="str">
        <f>AUTEURS!A762</f>
        <v>PRÉVOST O., MONCOMBLE M.</v>
      </c>
      <c r="D455" s="19" t="str">
        <f>AUTEURS!F762</f>
        <v>PRÉVOST O., MONCOMBLE M., 2004. Nouvelles données sur les Odonates du département de la Vienne. Martinia, 20 (3) : 115-120.</v>
      </c>
    </row>
    <row r="456" spans="1:4" x14ac:dyDescent="0.3">
      <c r="A456" s="4" t="str">
        <f>AUTEURS!E126</f>
        <v>20 (4)</v>
      </c>
      <c r="B456" s="4" t="str">
        <f>AUTEURS!D126</f>
        <v>2004</v>
      </c>
      <c r="C456" s="4" t="str">
        <f>AUTEURS!A126</f>
        <v>COLLECTIF</v>
      </c>
      <c r="D456" s="19" t="str">
        <f>AUTEURS!F126</f>
        <v>COLLECTIF, 2004b. (Errata à l’article de Philippe Machet « Liste actualisée des Odonates de la Guyane française » paru dans le fascicule 3 de septembre 2004 de Martinia). Martinia, 20 (4) : 210.</v>
      </c>
    </row>
    <row r="457" spans="1:4" x14ac:dyDescent="0.3">
      <c r="A457" s="4" t="str">
        <f>AUTEURS!E194</f>
        <v>20 (4)</v>
      </c>
      <c r="B457" s="4" t="str">
        <f>AUTEURS!D194</f>
        <v>2004</v>
      </c>
      <c r="C457" s="4" t="str">
        <f>AUTEURS!A194</f>
        <v>DESCHANEL M.</v>
      </c>
      <c r="D457" s="19" t="str">
        <f>AUTEURS!F194</f>
        <v>DESCHANEL M., 2004. Observations d’Odonates dans la montagne ardèchoise. Martinia, 20 (4) : 196.</v>
      </c>
    </row>
    <row r="458" spans="1:4" x14ac:dyDescent="0.3">
      <c r="A458" s="4" t="str">
        <f>AUTEURS!E232</f>
        <v>20 (4)</v>
      </c>
      <c r="B458" s="4" t="str">
        <f>AUTEURS!D232</f>
        <v>2004</v>
      </c>
      <c r="C458" s="4" t="str">
        <f>AUTEURS!A232</f>
        <v>DOMMANGET J.-L.</v>
      </c>
      <c r="D458" s="19" t="str">
        <f>AUTEURS!F232</f>
        <v>DOMMANGET J.-L., 2004d. Calopteryx haemorrhoidalis (Vander Linden, 1825) dans le département de l’Aveyron (Odonata, Zygoptera, Calopterygidae). Martinia, 20 (4) : 204.</v>
      </c>
    </row>
    <row r="459" spans="1:4" x14ac:dyDescent="0.3">
      <c r="A459" s="4" t="str">
        <f>AUTEURS!E246</f>
        <v>20 (4)</v>
      </c>
      <c r="B459" s="4" t="str">
        <f>AUTEURS!D246</f>
        <v>2004</v>
      </c>
      <c r="C459" s="4" t="str">
        <f>AUTEURS!A246</f>
        <v>DOMMANGET J.-L., BRUSSEAUX G.</v>
      </c>
      <c r="D459" s="19" t="str">
        <f>AUTEURS!F246</f>
        <v>DOMMANGET J.-L., BRUSSEAUX G., 2004. Découverte en Corse d’un individu mort de Cordulegaster boltonii (Donovan, 1807) (Odonata, Anisoptera, Cordulegastridae). Martinia, 20 (4) : 179.</v>
      </c>
    </row>
    <row r="460" spans="1:4" x14ac:dyDescent="0.3">
      <c r="A460" s="4" t="str">
        <f>AUTEURS!E304</f>
        <v>20 (4)</v>
      </c>
      <c r="B460" s="4" t="str">
        <f>AUTEURS!D304</f>
        <v>2004</v>
      </c>
      <c r="C460" s="4" t="str">
        <f>AUTEURS!A304</f>
        <v>FATON J.-M., DELIRY C.</v>
      </c>
      <c r="D460" s="19" t="str">
        <f>AUTEURS!F304</f>
        <v>FATON J.-M., DELIRY C., 2004. Surveillance de la population de Coenagrion mercuriale (Charpentier, 1840) dans la Réserve naturelle nationale des Ramières du Val de Drôme (Odonata, Zygoptera, Coenagrionidae). Martinia, 20 (4) : 163-179.</v>
      </c>
    </row>
    <row r="461" spans="1:4" x14ac:dyDescent="0.3">
      <c r="A461" s="4" t="str">
        <f>AUTEURS!E363</f>
        <v>20 (4)</v>
      </c>
      <c r="B461" s="4" t="str">
        <f>AUTEURS!D363</f>
        <v>2004</v>
      </c>
      <c r="C461" s="4" t="str">
        <f>AUTEURS!A363</f>
        <v>GRAND D.</v>
      </c>
      <c r="D461" s="19" t="str">
        <f>AUTEURS!F363</f>
        <v>GRAND D., 2004f. Calopteryx h. haemorrhoidalis (Vander Linden, 1825), une espèce accidentelle du département du Doubs (Odonata, Zygoptera, Calopterygidae). Martinia, 20 (4) : 205.</v>
      </c>
    </row>
    <row r="462" spans="1:4" x14ac:dyDescent="0.3">
      <c r="A462" s="4" t="str">
        <f>AUTEURS!E437</f>
        <v>20 (4)</v>
      </c>
      <c r="B462" s="4" t="str">
        <f>AUTEURS!D437</f>
        <v>2004</v>
      </c>
      <c r="C462" s="4" t="str">
        <f>AUTEURS!A437</f>
        <v>ILBERT N., MÉNÉGAUX J.</v>
      </c>
      <c r="D462" s="19" t="str">
        <f>AUTEURS!F437</f>
        <v>ILBERT N., MÉNÉGAUX J., 2004. Observations d’Odonates en Guadeloupe (Petites Antilles françaises). Martinia, 20 (4) : 180.</v>
      </c>
    </row>
    <row r="463" spans="1:4" x14ac:dyDescent="0.3">
      <c r="A463" s="4" t="str">
        <f>AUTEURS!E459</f>
        <v>20 (4)</v>
      </c>
      <c r="B463" s="4" t="str">
        <f>AUTEURS!D459</f>
        <v>2004</v>
      </c>
      <c r="C463" s="4" t="str">
        <f>AUTEURS!A459</f>
        <v>JOURDAIN B.</v>
      </c>
      <c r="D463" s="19" t="str">
        <f>AUTEURS!F459</f>
        <v>JOURDAIN B., 2004. Découverte de Macromia splendens (Pictet, 1843) en Gironde (Odonata, Anisoptera, Macromiidae). Martinia, 20 (4) : 194-196.</v>
      </c>
    </row>
    <row r="464" spans="1:4" x14ac:dyDescent="0.3">
      <c r="A464" s="4" t="str">
        <f>AUTEURS!E554</f>
        <v>20 (4)</v>
      </c>
      <c r="B464" s="4" t="str">
        <f>AUTEURS!D554</f>
        <v>2004</v>
      </c>
      <c r="C464" s="4" t="str">
        <f>AUTEURS!A554</f>
        <v>LEROY T.</v>
      </c>
      <c r="D464" s="19" t="str">
        <f>AUTEURS!F554</f>
        <v>LEROY T., 2004b. Les Odonates du département du Cantal : état des connaissances. Martinia, 20 (4) : 181- 193.</v>
      </c>
    </row>
    <row r="465" spans="1:4" x14ac:dyDescent="0.3">
      <c r="A465" s="4" t="str">
        <f>AUTEURS!E656</f>
        <v>20 (4)</v>
      </c>
      <c r="B465" s="4" t="str">
        <f>AUTEURS!D656</f>
        <v>2004</v>
      </c>
      <c r="C465" s="4" t="str">
        <f>AUTEURS!A656</f>
        <v>MEURGEY F.</v>
      </c>
      <c r="D465" s="19" t="str">
        <f>AUTEURS!F656</f>
        <v>MEURGEY F., 2004k. Sur la collection d’Odonates de Guyane française du Muséum d’Histoire Naturelle de Nantes. Martinia, 20 (4) : 197-198.</v>
      </c>
    </row>
    <row r="466" spans="1:4" x14ac:dyDescent="0.3">
      <c r="A466" s="4" t="str">
        <f>AUTEURS!E755</f>
        <v>20 (4)</v>
      </c>
      <c r="B466" s="4" t="str">
        <f>AUTEURS!D755</f>
        <v>2004</v>
      </c>
      <c r="C466" s="4" t="str">
        <f>AUTEURS!A755</f>
        <v>PONT B.</v>
      </c>
      <c r="D466" s="19" t="str">
        <f>AUTEURS!F755</f>
        <v>PONT B., 2004. Contribution à la connaissance des Odonates de Guadeloupe et de Martinique. Martinia, 20 (4) : 199-204.</v>
      </c>
    </row>
    <row r="467" spans="1:4" x14ac:dyDescent="0.3">
      <c r="A467" s="4" t="str">
        <f>AUTEURS!E485</f>
        <v>21 (1)</v>
      </c>
      <c r="B467" s="4" t="str">
        <f>AUTEURS!D485</f>
        <v>2005</v>
      </c>
      <c r="C467" s="4" t="str">
        <f>AUTEURS!A485</f>
        <v>KERN D.</v>
      </c>
      <c r="D467" s="19" t="str">
        <f>AUTEURS!F485</f>
        <v>KERN D., 2005. Les Libellules des manuscrits enluminés du Moyen Âge. Martinia, 21 (1) : 35-42.</v>
      </c>
    </row>
    <row r="468" spans="1:4" x14ac:dyDescent="0.3">
      <c r="A468" s="4" t="str">
        <f>AUTEURS!E555</f>
        <v>21 (1)</v>
      </c>
      <c r="B468" s="4" t="str">
        <f>AUTEURS!D555</f>
        <v>2005</v>
      </c>
      <c r="C468" s="4" t="str">
        <f>AUTEURS!A555</f>
        <v>LEROY T.</v>
      </c>
      <c r="D468" s="19" t="str">
        <f>AUTEURS!F555</f>
        <v>LEROY T., 2005. Nouvel inventaire des Odonates des tourbières du Cézallier en Auvergne (Départements du Cantal et du Puy-de-Dôme). Martinia, 21 (1) : 3-15.</v>
      </c>
    </row>
    <row r="469" spans="1:4" x14ac:dyDescent="0.3">
      <c r="A469" s="4" t="str">
        <f>AUTEURS!E657</f>
        <v>21 (1)</v>
      </c>
      <c r="B469" s="4" t="str">
        <f>AUTEURS!D657</f>
        <v>2005</v>
      </c>
      <c r="C469" s="4" t="str">
        <f>AUTEURS!A657</f>
        <v>MEURGEY F.</v>
      </c>
      <c r="D469" s="19" t="str">
        <f>AUTEURS!F657</f>
        <v>MEURGEY F., 2005a. Impact de la fréquentation dans un parc urbain sur une population de Coenagrion mercuriale (Charpentier, 1840) (Département de la Loire-Atlantique). Martinia, 21 (1) : 16.</v>
      </c>
    </row>
    <row r="470" spans="1:4" x14ac:dyDescent="0.3">
      <c r="A470" s="4" t="str">
        <f>AUTEURS!E658</f>
        <v>21 (1)</v>
      </c>
      <c r="B470" s="4" t="str">
        <f>AUTEURS!D658</f>
        <v>2005</v>
      </c>
      <c r="C470" s="4" t="str">
        <f>AUTEURS!A658</f>
        <v>MEURGEY F.</v>
      </c>
      <c r="D470" s="19" t="str">
        <f>AUTEURS!F658</f>
        <v>MEURGEY F., 2005b. Complément à l’identification d’Anax junius (Drury, 1773) après sa récente observation en France métropolitaine. Martinia, 21 (1) : 31-34.</v>
      </c>
    </row>
    <row r="471" spans="1:4" x14ac:dyDescent="0.3">
      <c r="A471" s="4" t="str">
        <f>AUTEURS!E813</f>
        <v>21 (1)</v>
      </c>
      <c r="B471" s="4" t="str">
        <f>AUTEURS!D813</f>
        <v>2005</v>
      </c>
      <c r="C471" s="4" t="str">
        <f>AUTEURS!A813</f>
        <v>TERNOIS V., BARANDE S.</v>
      </c>
      <c r="D471" s="19" t="str">
        <f>AUTEURS!F813</f>
        <v>TERNOIS V., BARANDE S., 2005. Oxygastra curtisii (Dale, 1834) en région Champagne-Ardenne (Odonata, Anisoptera, Corduliidae). Martinia, 21 (1) : 17-30.</v>
      </c>
    </row>
    <row r="472" spans="1:4" x14ac:dyDescent="0.3">
      <c r="A472" s="4" t="str">
        <f>AUTEURS!E17</f>
        <v>21 (2)</v>
      </c>
      <c r="B472" s="4" t="str">
        <f>AUTEURS!D17</f>
        <v>2005</v>
      </c>
      <c r="C472" s="4" t="str">
        <f>AUTEURS!A17</f>
        <v>AGUILAR J. d'</v>
      </c>
      <c r="D472" s="19" t="str">
        <f>AUTEURS!F17</f>
        <v>AGUILAR J. d', 2005. Les descriptions originales des Odonates d’Europe 12. Brullé, Gaspar Auguste (1809 - 1873). Martinia, 21 (2) : 81-88.</v>
      </c>
    </row>
    <row r="473" spans="1:4" x14ac:dyDescent="0.3">
      <c r="A473" s="4" t="str">
        <f>AUTEURS!E233</f>
        <v>21 (2)</v>
      </c>
      <c r="B473" s="4" t="str">
        <f>AUTEURS!D233</f>
        <v>2005</v>
      </c>
      <c r="C473" s="4" t="str">
        <f>AUTEURS!A233</f>
        <v>DOMMANGET J.-L.</v>
      </c>
      <c r="D473" s="19" t="str">
        <f>AUTEURS!F233</f>
        <v>DOMMANGET J.-L., 2005. Une population de Coenagrion mercuriale (Charpentier, 1840) à proximité de Saint- Affrique (Département de l’Aveyron) (Odonata, Zygoptera, Coenagrionidae). Martinia, 21 (2) : 69-76.</v>
      </c>
    </row>
    <row r="474" spans="1:4" x14ac:dyDescent="0.3">
      <c r="A474" s="4" t="str">
        <f>AUTEURS!E450</f>
        <v>21 (2)</v>
      </c>
      <c r="B474" s="4" t="str">
        <f>AUTEURS!D450</f>
        <v>2005</v>
      </c>
      <c r="C474" s="4" t="str">
        <f>AUTEURS!A450</f>
        <v>JACQUEMIN G.</v>
      </c>
      <c r="D474" s="19" t="str">
        <f>AUTEURS!F450</f>
        <v>JACQUEMIN G., 2005. A propos de l’identification à distance des Odonates adultes. Martinia, 21 (2) : 47-50.</v>
      </c>
    </row>
    <row r="475" spans="1:4" x14ac:dyDescent="0.3">
      <c r="A475" s="4" t="str">
        <f>AUTEURS!E659</f>
        <v>21 (2)</v>
      </c>
      <c r="B475" s="4" t="str">
        <f>AUTEURS!D659</f>
        <v>2005</v>
      </c>
      <c r="C475" s="4" t="str">
        <f>AUTEURS!A659</f>
        <v>MEURGEY F.</v>
      </c>
      <c r="D475" s="19" t="str">
        <f>AUTEURS!F659</f>
        <v>MEURGEY F., 2005c. Contribution à la connaissance des Odonates de l’archipel guadeloupéen IV. Faune de l’île de Marie-Galante (Antilles françaises). Martinia, 21 (2) : 51-58.</v>
      </c>
    </row>
    <row r="476" spans="1:4" x14ac:dyDescent="0.3">
      <c r="A476" s="4" t="str">
        <f>AUTEURS!E660</f>
        <v>21 (2)</v>
      </c>
      <c r="B476" s="4" t="str">
        <f>AUTEURS!D660</f>
        <v>2005</v>
      </c>
      <c r="C476" s="4" t="str">
        <f>AUTEURS!A660</f>
        <v>MEURGEY F.</v>
      </c>
      <c r="D476" s="19" t="str">
        <f>AUTEURS!F660</f>
        <v>MEURGEY F., 2005d. Observation de la ponte d’Aeshna isoceles (Müller, 1767) dans une rivière de Charente- Maritime (Odonata, Anisoptera, Aeshnidae). Martinia, 21 (2) : 80.</v>
      </c>
    </row>
    <row r="477" spans="1:4" x14ac:dyDescent="0.3">
      <c r="A477" s="4" t="str">
        <f>AUTEURS!E809</f>
        <v>21 (2)</v>
      </c>
      <c r="B477" s="4" t="str">
        <f>AUTEURS!D809</f>
        <v>2005</v>
      </c>
      <c r="C477" s="4" t="str">
        <f>AUTEURS!A809</f>
        <v>TERNOIS V.</v>
      </c>
      <c r="D477" s="19" t="str">
        <f>AUTEURS!F809</f>
        <v>TERNOIS V., 2005a. Sur la présence d’Orthetrum albistylum (Selys, 1848) dans le Parc naturel régional de la Forêt d’Orient et le Nord-Est aubois (Odonata, Anisoptera, Libellulidae). Martinia, 21 (2) : 59-68.</v>
      </c>
    </row>
    <row r="478" spans="1:4" x14ac:dyDescent="0.3">
      <c r="A478" s="4" t="str">
        <f>AUTEURS!E151</f>
        <v>21 (3)</v>
      </c>
      <c r="B478" s="4" t="str">
        <f>AUTEURS!D151</f>
        <v>2005</v>
      </c>
      <c r="C478" s="4" t="str">
        <f>AUTEURS!A151</f>
        <v>COTTEREAU V.</v>
      </c>
      <c r="D478" s="19" t="str">
        <f>AUTEURS!F151</f>
        <v>COTTEREAU V., 2005. Recherche d’une relation entre Odonates, pratiques piscicoles et végétation. Martinia, 21 (3) : 91-107.</v>
      </c>
    </row>
    <row r="479" spans="1:4" x14ac:dyDescent="0.3">
      <c r="A479" s="4" t="str">
        <f>AUTEURS!E173</f>
        <v>21 (3)</v>
      </c>
      <c r="B479" s="4" t="str">
        <f>AUTEURS!D173</f>
        <v>2005</v>
      </c>
      <c r="C479" s="4" t="str">
        <f>AUTEURS!A173</f>
        <v>DARBLADE S., DUCOUT B.</v>
      </c>
      <c r="D479" s="19" t="str">
        <f>AUTEURS!F173</f>
        <v>DARBLADE S., DUCOUT B., 2005. Première observation de Trithemis annulata (Palisot de Beauvois, 1805) dans le département des Landes (Odonata, Anisoptera, Libellulidae). Martinia, 21 (3) : 123-125.</v>
      </c>
    </row>
    <row r="480" spans="1:4" x14ac:dyDescent="0.3">
      <c r="A480" s="4" t="str">
        <f>AUTEURS!E254</f>
        <v>21 (3)</v>
      </c>
      <c r="B480" s="4" t="str">
        <f>AUTEURS!D254</f>
        <v>2005</v>
      </c>
      <c r="C480" s="4" t="str">
        <f>AUTEURS!A254</f>
        <v>DOMMANGET J.-L., MEURGEY F.</v>
      </c>
      <c r="D480" s="19" t="str">
        <f>AUTEURS!F254</f>
        <v>DOMMANGET J.-L., MEURGEY F., 2005. Rencontres odonatologiques ouest-européennes (Vallet, Loire- Atlantique). Martinia, 21 (3) : 126-129.</v>
      </c>
    </row>
    <row r="481" spans="1:4" x14ac:dyDescent="0.3">
      <c r="A481" s="4" t="str">
        <f>AUTEURS!E405</f>
        <v>21 (3)</v>
      </c>
      <c r="B481" s="4" t="str">
        <f>AUTEURS!D405</f>
        <v>2005</v>
      </c>
      <c r="C481" s="4" t="str">
        <f>AUTEURS!A405</f>
        <v>GUERBAA K., LOLIVE N.</v>
      </c>
      <c r="D481" s="19" t="str">
        <f>AUTEURS!F405</f>
        <v>GUERBAA K., LOLIVE N., 2005. Redécouverte de Somatochlora flavomaculata (Vander Linden, 1825) dans le département de la Haute-Vienne (Odonata, Anisoptera, Corduliidae). Martinia, 21 (3) : 108.</v>
      </c>
    </row>
    <row r="482" spans="1:4" x14ac:dyDescent="0.3">
      <c r="A482" s="4" t="str">
        <f>AUTEURS!E460</f>
        <v>21 (3)</v>
      </c>
      <c r="B482" s="4" t="str">
        <f>AUTEURS!D460</f>
        <v>2005</v>
      </c>
      <c r="C482" s="4" t="str">
        <f>AUTEURS!A460</f>
        <v>JOURDAIN B.</v>
      </c>
      <c r="D482" s="19" t="str">
        <f>AUTEURS!F460</f>
        <v>JOURDAIN B., 2005. Première mention de Trithemis annulata (Palisot de Beauvois, 1807) en Gironde (Odonata, Anisoptera, Libellulidae). Martinia, 21 (3) : 114.</v>
      </c>
    </row>
    <row r="483" spans="1:4" x14ac:dyDescent="0.3">
      <c r="A483" s="4" t="str">
        <f>AUTEURS!E661</f>
        <v>21 (3)</v>
      </c>
      <c r="B483" s="4" t="str">
        <f>AUTEURS!D661</f>
        <v>2005</v>
      </c>
      <c r="C483" s="4" t="str">
        <f>AUTEURS!A661</f>
        <v>MEURGEY F.</v>
      </c>
      <c r="D483" s="19" t="str">
        <f>AUTEURS!F661</f>
        <v>MEURGEY F., 2005e. Nouvelle observation de Sympetrum vulgatum ibericum Ocharan, 1983 en France (Pyrénées-Orientales). Martinia, 21 (3) : 134-135.</v>
      </c>
    </row>
    <row r="484" spans="1:4" x14ac:dyDescent="0.3">
      <c r="A484" s="4" t="str">
        <f>AUTEURS!E684</f>
        <v>21 (3)</v>
      </c>
      <c r="B484" s="4" t="str">
        <f>AUTEURS!D684</f>
        <v>2005</v>
      </c>
      <c r="C484" s="4" t="str">
        <f>AUTEURS!A684</f>
        <v>MEURGEY F., WEBER G.</v>
      </c>
      <c r="D484" s="19" t="str">
        <f>AUTEURS!F684</f>
        <v>MEURGEY F., WEBER G., 2005a. Éléments d’écologie et de répartition de Tholymis citrina Hagen, 1861 dans l’archipel Guadeloupéen (Antilles françaises). Martinia, 21 (3) : 109-114.</v>
      </c>
    </row>
    <row r="485" spans="1:4" x14ac:dyDescent="0.3">
      <c r="A485" s="4" t="str">
        <f>AUTEURS!E746</f>
        <v>21 (3)</v>
      </c>
      <c r="B485" s="4" t="str">
        <f>AUTEURS!D746</f>
        <v>2005</v>
      </c>
      <c r="C485" s="4" t="str">
        <f>AUTEURS!A746</f>
        <v>PICARD L., MEURGEY F.</v>
      </c>
      <c r="D485" s="19" t="str">
        <f>AUTEURS!F746</f>
        <v>PICARD L., MEURGEY F., 2005a. Découverte d’une population de Lestes macrostigma (Eversmann, 1836) dans le département de Loire-Atlantique (Odonata, Zygoptera, Lestidae). Martinia, 21 (3) : 122.</v>
      </c>
    </row>
    <row r="486" spans="1:4" x14ac:dyDescent="0.3">
      <c r="A486" s="4" t="str">
        <f>AUTEURS!E810</f>
        <v>21 (3)</v>
      </c>
      <c r="B486" s="4" t="str">
        <f>AUTEURS!D810</f>
        <v>2005</v>
      </c>
      <c r="C486" s="4" t="str">
        <f>AUTEURS!A810</f>
        <v>TERNOIS V.</v>
      </c>
      <c r="D486" s="19" t="str">
        <f>AUTEURS!F810</f>
        <v>TERNOIS V., 2005b. Leucorrhinia caudalis (Charpentier, 1840) : espèce nouvelle pour le Parc naturel régional de la Forêt d’Orient et l’Aube (Odonata, Anisoptera, Libellulidae). Martinia, 21 (3) : 115-121.</v>
      </c>
    </row>
    <row r="487" spans="1:4" x14ac:dyDescent="0.3">
      <c r="A487" s="4" t="str">
        <f>AUTEURS!E364</f>
        <v>21 (4)</v>
      </c>
      <c r="B487" s="4" t="str">
        <f>AUTEURS!D364</f>
        <v>2005</v>
      </c>
      <c r="C487" s="4" t="str">
        <f>AUTEURS!A364</f>
        <v>GRAND D.</v>
      </c>
      <c r="D487" s="19" t="str">
        <f>AUTEURS!F364</f>
        <v>GRAND D., 2005a. Nouvelles observations en France de Trithemis annulata (Palisot de Beauvois, 1805) (Odonata, Anisoptera, Libellulidae). Martinia, 21 (4) : 167-168.</v>
      </c>
    </row>
    <row r="488" spans="1:4" x14ac:dyDescent="0.3">
      <c r="A488" s="4" t="str">
        <f>AUTEURS!E365</f>
        <v>21 (4)</v>
      </c>
      <c r="B488" s="4" t="str">
        <f>AUTEURS!D365</f>
        <v>2005</v>
      </c>
      <c r="C488" s="4" t="str">
        <f>AUTEURS!A365</f>
        <v>GRAND D.</v>
      </c>
      <c r="D488" s="19" t="str">
        <f>AUTEURS!F365</f>
        <v>GRAND D., 2005b. Calopteryx haemorrhoidalis asturica Ocharan, 1983 Nouvelle sous-espèce pour la faune de France (Odonata, Zygoptera, Calopterygidae). Martinia, 21 (4) : 180.</v>
      </c>
    </row>
    <row r="489" spans="1:4" x14ac:dyDescent="0.3">
      <c r="A489" s="4" t="str">
        <f>AUTEURS!E429</f>
        <v>21 (4)</v>
      </c>
      <c r="B489" s="4" t="str">
        <f>AUTEURS!D429</f>
        <v>2005</v>
      </c>
      <c r="C489" s="4" t="str">
        <f>AUTEURS!A429</f>
        <v>HOUARD X., ARCHERAY C.</v>
      </c>
      <c r="D489" s="19" t="str">
        <f>AUTEURS!F429</f>
        <v>HOUARD X., ARCHERAY C., 2005. Première observation en Normandie de Sympetrum pedemontanum (Allioni, 1766) à Lyons-la-Forêt (Eure) dans le bassin de l’Andelle (Odonata, Anisoptera, Libellulidae). Martinia, 21 (4) : 151-156.</v>
      </c>
    </row>
    <row r="490" spans="1:4" x14ac:dyDescent="0.3">
      <c r="A490" s="4" t="str">
        <f>AUTEURS!E685</f>
        <v>21 (4)</v>
      </c>
      <c r="B490" s="4" t="str">
        <f>AUTEURS!D685</f>
        <v>2005</v>
      </c>
      <c r="C490" s="4" t="str">
        <f>AUTEURS!A685</f>
        <v>MEURGEY F., WEBER G.</v>
      </c>
      <c r="D490" s="19" t="str">
        <f>AUTEURS!F685</f>
        <v>MEURGEY F., WEBER G., 2005b. Tauriphila australis (Hagen, 1867), Macrothemis sp., espèce nouvelle et genre nouveau pour la Martinique (Odonata, Anisoptera, Libellulidae). Martinia, 21 (4) : 157-166.</v>
      </c>
    </row>
    <row r="491" spans="1:4" x14ac:dyDescent="0.3">
      <c r="A491" s="4" t="str">
        <f>AUTEURS!E747</f>
        <v>21 (4)</v>
      </c>
      <c r="B491" s="4" t="str">
        <f>AUTEURS!D747</f>
        <v>2005</v>
      </c>
      <c r="C491" s="4" t="str">
        <f>AUTEURS!A747</f>
        <v>PICARD L., MEURGEY F.</v>
      </c>
      <c r="D491" s="19" t="str">
        <f>AUTEURS!F747</f>
        <v>PICARD L., MEURGEY F., 2005b. Lestes macrostigma (Eversmann , 1836) dans les marais saumâtres de Loire-Atlantique (Odonata, Zygoptera, Lestidae). Martinia, 21 (4) : 139-150.</v>
      </c>
    </row>
    <row r="492" spans="1:4" x14ac:dyDescent="0.3">
      <c r="A492" s="4" t="str">
        <f>AUTEURS!E818</f>
        <v>21 (4)</v>
      </c>
      <c r="B492" s="4" t="str">
        <f>AUTEURS!D818</f>
        <v>2005</v>
      </c>
      <c r="C492" s="4" t="str">
        <f>AUTEURS!A818</f>
        <v>THIRION J.-M., BEAU F., MONCOMBLE M., COUTURIER S.</v>
      </c>
      <c r="D492" s="19" t="str">
        <f>AUTEURS!F818</f>
        <v>THIRION J.-M., BEAU F., MONCOMBLE M., COUTURIER S., 2005. Répartition de Calopteryx haemorrhoidalis occasi Capra, 1945 dans le département de la Charente-Maritime (Odonata, Zygoptera, Calopterygidae). Martinia, 21 (4) : 169-174.</v>
      </c>
    </row>
    <row r="493" spans="1:4" x14ac:dyDescent="0.3">
      <c r="A493" s="4" t="str">
        <f>AUTEURS!E234</f>
        <v>22 (1)</v>
      </c>
      <c r="B493" s="4" t="str">
        <f>AUTEURS!D234</f>
        <v>2006</v>
      </c>
      <c r="C493" s="4" t="str">
        <f>AUTEURS!A234</f>
        <v>DOMMANGET J.-L.</v>
      </c>
      <c r="D493" s="19" t="str">
        <f>AUTEURS!F234</f>
        <v>DOMMANGET J.-L., 2006a. Préambule à l’hommage à René Martin. Martinia, 22 (1) : 3-6.</v>
      </c>
    </row>
    <row r="494" spans="1:4" x14ac:dyDescent="0.3">
      <c r="A494" s="4" t="str">
        <f>AUTEURS!E235</f>
        <v>22 (1)</v>
      </c>
      <c r="B494" s="4" t="str">
        <f>AUTEURS!D235</f>
        <v>2006</v>
      </c>
      <c r="C494" s="4" t="str">
        <f>AUTEURS!A235</f>
        <v>DOMMANGET J.-L.</v>
      </c>
      <c r="D494" s="19" t="str">
        <f>AUTEURS!F235</f>
        <v>DOMMANGET J.-L., 2006b. Essai bibliographique sur les travaux entomologiques de René Martin (1846-1925). Martinia, 22 (1) : 37-44.</v>
      </c>
    </row>
    <row r="495" spans="1:4" x14ac:dyDescent="0.3">
      <c r="A495" s="4" t="str">
        <f>AUTEURS!E236</f>
        <v>22 (1)</v>
      </c>
      <c r="B495" s="4" t="str">
        <f>AUTEURS!D236</f>
        <v>2006</v>
      </c>
      <c r="C495" s="4" t="str">
        <f>AUTEURS!A236</f>
        <v>DOMMANGET J.-L.</v>
      </c>
      <c r="D495" s="19" t="str">
        <f>AUTEURS!F236</f>
        <v>DOMMANGET J.-L., 2006c. René Martin au Blanc, hier et aujourd’hui (Département de l’Indre). Martinia, 22 (1) : 45-52.</v>
      </c>
    </row>
    <row r="496" spans="1:4" x14ac:dyDescent="0.3">
      <c r="A496" s="4" t="str">
        <f>AUTEURS!E767</f>
        <v>22 (1)</v>
      </c>
      <c r="B496" s="4" t="str">
        <f>AUTEURS!D767</f>
        <v>2006</v>
      </c>
      <c r="C496" s="4" t="str">
        <f>AUTEURS!A767</f>
        <v>RANGDE P.</v>
      </c>
      <c r="D496" s="19" t="str">
        <f>AUTEURS!F767</f>
        <v>RANGDE P., 2006. Étude biographique sur la vie et l’œuvre de René Martin (1846-1925). Martinia, 22 (1) : 13-35.</v>
      </c>
    </row>
    <row r="497" spans="1:4" x14ac:dyDescent="0.3">
      <c r="A497" s="4" t="str">
        <f>AUTEURS!E783</f>
        <v>22 (1)</v>
      </c>
      <c r="B497" s="4" t="str">
        <f>AUTEURS!D783</f>
        <v>2006</v>
      </c>
      <c r="C497" s="4" t="str">
        <f>AUTEURS!A783</f>
        <v>ROLLINAT R.</v>
      </c>
      <c r="D497" s="19" t="str">
        <f>AUTEURS!F783</f>
        <v>ROLLINAT R., 2006. M. René Martin naturaliste (Extrait du Journal du Département de l’Indre du samedi 24 juillet 1926). Martinia, 22 (1) : 7-11.</v>
      </c>
    </row>
    <row r="498" spans="1:4" x14ac:dyDescent="0.3">
      <c r="A498" s="4" t="str">
        <f>AUTEURS!E71</f>
        <v>22 (2)</v>
      </c>
      <c r="B498" s="4" t="str">
        <f>AUTEURS!D71</f>
        <v>2006</v>
      </c>
      <c r="C498" s="4" t="str">
        <f>AUTEURS!A71</f>
        <v>BOUDOT J.-P.</v>
      </c>
      <c r="D498" s="19" t="str">
        <f>AUTEURS!F71</f>
        <v>BOUDOT J.-P., 2006. Mise au point concernant la publication de François Meurgey sur la faune des Odonates du département des Pyrénées-Orientales (Martinia, 22 (2) : 64). Martinia, 22 (4) : 191-193.</v>
      </c>
    </row>
    <row r="499" spans="1:4" x14ac:dyDescent="0.3">
      <c r="A499" s="4" t="str">
        <f>AUTEURS!E98</f>
        <v>22 (2)</v>
      </c>
      <c r="B499" s="4" t="str">
        <f>AUTEURS!D98</f>
        <v>2006</v>
      </c>
      <c r="C499" s="4" t="str">
        <f>AUTEURS!A98</f>
        <v>BUR S.</v>
      </c>
      <c r="D499" s="19" t="str">
        <f>AUTEURS!F98</f>
        <v>BUR S., 2006. Une nouvelle espèce d’Odonate pour le département de l’Oise : Leucorrhinia caudalis (Charpentier, 1840) dans le Marais de Bourneville à Marolles (Odonata, Anisoptera, Libellulidae). Martinia, 22 (2) : 73-82.</v>
      </c>
    </row>
    <row r="500" spans="1:4" x14ac:dyDescent="0.3">
      <c r="A500" s="4" t="str">
        <f>AUTEURS!E160</f>
        <v>22 (2)</v>
      </c>
      <c r="B500" s="4" t="str">
        <f>AUTEURS!D160</f>
        <v>2006</v>
      </c>
      <c r="C500" s="4" t="str">
        <f>AUTEURS!A160</f>
        <v>COUTEYEN S.</v>
      </c>
      <c r="D500" s="19" t="str">
        <f>AUTEURS!F160</f>
        <v>COUTEYEN S., 2006. Effets de l'introduction de la truite arc-en-ciel (Oncorhynchus mykiss Walbaum, 1792) sur les populations larvaires de deux espèces de Zygoptères de l’Île de la Réunion. Martinia, 22 (2) : 55- 63.</v>
      </c>
    </row>
    <row r="501" spans="1:4" x14ac:dyDescent="0.3">
      <c r="A501" s="4" t="str">
        <f>AUTEURS!E427</f>
        <v>22 (2)</v>
      </c>
      <c r="B501" s="4" t="str">
        <f>AUTEURS!D427</f>
        <v>2006</v>
      </c>
      <c r="C501" s="4" t="str">
        <f>AUTEURS!A427</f>
        <v>HERBRECHT F., DOMMANGET J.-L.</v>
      </c>
      <c r="D501" s="19" t="str">
        <f>AUTEURS!F427</f>
        <v>HERBRECHT F., DOMMANGET J.-L., 2006. Sur le développement larvaire d'Oxygastra curtisii (Dale, 1834) dans les eaux stagnantes (Odonata, Anisoptera, Corduliidae). Martinia, 22 (2) : 89-94.</v>
      </c>
    </row>
    <row r="502" spans="1:4" x14ac:dyDescent="0.3">
      <c r="A502" s="4" t="str">
        <f>AUTEURS!E464</f>
        <v>22 (2)</v>
      </c>
      <c r="B502" s="4" t="str">
        <f>AUTEURS!D464</f>
        <v>2006</v>
      </c>
      <c r="C502" s="4" t="str">
        <f>AUTEURS!A464</f>
        <v>JOURDE P., HUSSEY R.</v>
      </c>
      <c r="D502" s="19" t="str">
        <f>AUTEURS!F464</f>
        <v>JOURDE P., HUSSEY R., 2006. Première mention de Trithemis annulata (Palisot de Beauvois, 1805) en Charente-Maritime (Odonata, Anisoptera, Libellulidae). Martinia, 22 (2) : 71-72.</v>
      </c>
    </row>
    <row r="503" spans="1:4" x14ac:dyDescent="0.3">
      <c r="A503" s="4" t="str">
        <f>AUTEURS!E567</f>
        <v>22 (2)</v>
      </c>
      <c r="B503" s="4" t="str">
        <f>AUTEURS!D567</f>
        <v>2006</v>
      </c>
      <c r="C503" s="4" t="str">
        <f>AUTEURS!A567</f>
        <v>LEVASSEUR M.</v>
      </c>
      <c r="D503" s="19" t="str">
        <f>AUTEURS!F567</f>
        <v>LEVASSEUR M., 2006a. Prospection odonatologique de quelques milieux intéressants de la Martinique. Martinia, 22 (2) : 83-88.</v>
      </c>
    </row>
    <row r="504" spans="1:4" x14ac:dyDescent="0.3">
      <c r="A504" s="4" t="str">
        <f>AUTEURS!E662</f>
        <v>22 (2)</v>
      </c>
      <c r="B504" s="4" t="str">
        <f>AUTEURS!D662</f>
        <v>2006</v>
      </c>
      <c r="C504" s="4" t="str">
        <f>AUTEURS!A662</f>
        <v>MEURGEY F.</v>
      </c>
      <c r="D504" s="19" t="str">
        <f>AUTEURS!F662</f>
        <v>MEURGEY F., 2006a. Signalement de Sympecma fusca (Vander Linden, 1820), Gomphus vulgatissimus (L., 1758) et Libellula fulva (Müller, 1764) dans le département des Pyrénées-Orientales. Martinia, 22 (2) : 64.</v>
      </c>
    </row>
    <row r="505" spans="1:4" x14ac:dyDescent="0.3">
      <c r="A505" s="4" t="str">
        <f>AUTEURS!E663</f>
        <v>22 (2)</v>
      </c>
      <c r="B505" s="4" t="str">
        <f>AUTEURS!D663</f>
        <v>2006</v>
      </c>
      <c r="C505" s="4" t="str">
        <f>AUTEURS!A663</f>
        <v>MEURGEY F.</v>
      </c>
      <c r="D505" s="19" t="str">
        <f>AUTEURS!F663</f>
        <v>MEURGEY F., 2006b. Les Odonates du département de Loire-Atlantique. Nouvelles espèces et observations récentes. Martinia, 22 (2) : 65-70.</v>
      </c>
    </row>
    <row r="506" spans="1:4" x14ac:dyDescent="0.3">
      <c r="A506" s="4" t="str">
        <f>AUTEURS!E664</f>
        <v>22 (2)</v>
      </c>
      <c r="B506" s="4" t="str">
        <f>AUTEURS!D664</f>
        <v>2006</v>
      </c>
      <c r="C506" s="4" t="str">
        <f>AUTEURS!A664</f>
        <v>MEURGEY F.</v>
      </c>
      <c r="D506" s="19" t="str">
        <f>AUTEURS!F664</f>
        <v>MEURGEY F., 2006c. Présence ancienne de Sympetrum danae (Sulzer, 1776) dans le département de Loire- Atlantique (Odonata, Anisoptera, Libellulidae). Martinia, 22 (2) : 82.</v>
      </c>
    </row>
    <row r="507" spans="1:4" x14ac:dyDescent="0.3">
      <c r="A507" s="4" t="str">
        <f>AUTEURS!E47</f>
        <v>22 (3)</v>
      </c>
      <c r="B507" s="4" t="str">
        <f>AUTEURS!D47</f>
        <v>2006</v>
      </c>
      <c r="C507" s="4" t="str">
        <f>AUTEURS!A47</f>
        <v>BERNARD Y.</v>
      </c>
      <c r="D507" s="19" t="str">
        <f>AUTEURS!F47</f>
        <v>BERNARD Y., 2006. Trithemis annulata (Palisot de Beauvois, 1805), nouvelle espèce pour le département des Hautes-Pyrénées (Odonata, Anisoptera, Libellulidae). Martinia, 22 (3) : 133-134.</v>
      </c>
    </row>
    <row r="508" spans="1:4" x14ac:dyDescent="0.3">
      <c r="A508" s="4" t="str">
        <f>AUTEURS!E155</f>
        <v>22 (3)</v>
      </c>
      <c r="B508" s="4" t="str">
        <f>AUTEURS!D155</f>
        <v>2006</v>
      </c>
      <c r="C508" s="4" t="str">
        <f>AUTEURS!A155</f>
        <v>COUPRY Y., NEPOUX V.</v>
      </c>
      <c r="D508" s="19" t="str">
        <f>AUTEURS!F155</f>
        <v>COUPRY Y., NEPOUX V., 2006. Tauriphila australis (Hagen, 1867), nouvelle espèce pour la Guyane. Martinia, 22 (3) : 108.</v>
      </c>
    </row>
    <row r="509" spans="1:4" x14ac:dyDescent="0.3">
      <c r="A509" s="4" t="str">
        <f>AUTEURS!E467</f>
        <v>22 (3)</v>
      </c>
      <c r="B509" s="4" t="str">
        <f>AUTEURS!D467</f>
        <v>2006</v>
      </c>
      <c r="C509" s="4" t="str">
        <f>AUTEURS!A467</f>
        <v>JOURDE P., PERRET B.</v>
      </c>
      <c r="D509" s="19" t="str">
        <f>AUTEURS!F467</f>
        <v>JOURDE P., PERRET B., 2006. Sympetrum flaveolum (L., 1758), nouvelle donnée pour le Poitou-Charentes et statut récent dans les plaines de l’Ouest de la France (Odonata, Anisoptera, Libellulidae). Martinia, 22 (3) : 135-142.</v>
      </c>
    </row>
    <row r="510" spans="1:4" x14ac:dyDescent="0.3">
      <c r="A510" s="4" t="str">
        <f>AUTEURS!E556</f>
        <v>22 (3)</v>
      </c>
      <c r="B510" s="4" t="str">
        <f>AUTEURS!D556</f>
        <v>2006</v>
      </c>
      <c r="C510" s="4" t="str">
        <f>AUTEURS!A556</f>
        <v>LEROY T.</v>
      </c>
      <c r="D510" s="19" t="str">
        <f>AUTEURS!F556</f>
        <v>LEROY T., 2006a. Évolution du peuplement d’Odonates adultes au cours d’une saison sur les rives d'un lac- tourbière d’Auvergne (France). Martinia, 22 (3) : 109-118.</v>
      </c>
    </row>
    <row r="511" spans="1:4" x14ac:dyDescent="0.3">
      <c r="A511" s="4" t="str">
        <f>AUTEURS!E568</f>
        <v>22 (3)</v>
      </c>
      <c r="B511" s="4" t="str">
        <f>AUTEURS!D568</f>
        <v>2006</v>
      </c>
      <c r="C511" s="4" t="str">
        <f>AUTEURS!A568</f>
        <v>LEVASSEUR M.</v>
      </c>
      <c r="D511" s="19" t="str">
        <f>AUTEURS!F568</f>
        <v>LEVASSEUR M., 2006b. Le comportement d’immersion partielle, brève et répétée en vol chez les Odonates. Martinia, 22 (3) : 143-144.</v>
      </c>
    </row>
    <row r="512" spans="1:4" x14ac:dyDescent="0.3">
      <c r="A512" s="4" t="str">
        <f>AUTEURS!E665</f>
        <v>22 (3)</v>
      </c>
      <c r="B512" s="4" t="str">
        <f>AUTEURS!D665</f>
        <v>2006</v>
      </c>
      <c r="C512" s="4" t="str">
        <f>AUTEURS!A665</f>
        <v>MEURGEY F.</v>
      </c>
      <c r="D512" s="19" t="str">
        <f>AUTEURS!F665</f>
        <v>MEURGEY F., 2006d. Richesse et diversité des Odonates de 51 mares de l’archipel guadeloupéen. Extrait du rapport de mission Muséum Nantes 2004. Martinia, 22 (3) : 119-132.</v>
      </c>
    </row>
    <row r="513" spans="1:4" x14ac:dyDescent="0.3">
      <c r="A513" s="4" t="str">
        <f>AUTEURS!E811</f>
        <v>22 (3)</v>
      </c>
      <c r="B513" s="4" t="str">
        <f>AUTEURS!D811</f>
        <v>2006</v>
      </c>
      <c r="C513" s="4" t="str">
        <f>AUTEURS!A811</f>
        <v>TERNOIS V.</v>
      </c>
      <c r="D513" s="19" t="str">
        <f>AUTEURS!F811</f>
        <v>TERNOIS V., 2006. Sur la présence d'Oxygastra curtisii (Dale, 1834) dans le Parc naturel régional de la Forêt d’Orient et le département de l’Aube (Odonata, Anisoptera, Corduliidae). Martinia, 22 (3) : 99-107.</v>
      </c>
    </row>
    <row r="514" spans="1:4" x14ac:dyDescent="0.3">
      <c r="A514" s="4" t="str">
        <f>AUTEURS!E237</f>
        <v>22 (4)</v>
      </c>
      <c r="B514" s="4" t="str">
        <f>AUTEURS!D237</f>
        <v>2006</v>
      </c>
      <c r="C514" s="4" t="str">
        <f>AUTEURS!A237</f>
        <v>DOMMANGET J.-L.</v>
      </c>
      <c r="D514" s="19" t="str">
        <f>AUTEURS!F237</f>
        <v>DOMMANGET J.-L., 2006d. In memoriam Renaud Silvestre de Sacy (1912-2006). Martinia, 22 (4) : 147-150.</v>
      </c>
    </row>
    <row r="515" spans="1:4" x14ac:dyDescent="0.3">
      <c r="A515" s="4" t="str">
        <f>AUTEURS!E406</f>
        <v>22 (4)</v>
      </c>
      <c r="B515" s="4" t="str">
        <f>AUTEURS!D406</f>
        <v>2006</v>
      </c>
      <c r="C515" s="4" t="str">
        <f>AUTEURS!A406</f>
        <v>GUERBAA K., LOLIVE N.</v>
      </c>
      <c r="D515" s="19" t="str">
        <f>AUTEURS!F406</f>
        <v>GUERBAA K., LOLIVE N., 2006. Redécouverte de Libellula fulva Müller, 1764 en Limousin (Odonata, Anisoptera, Libellulidae). Martinia, 22 (4) : 172.</v>
      </c>
    </row>
    <row r="516" spans="1:4" x14ac:dyDescent="0.3">
      <c r="A516" s="4" t="str">
        <f>AUTEURS!E466</f>
        <v>22 (4)</v>
      </c>
      <c r="B516" s="4" t="str">
        <f>AUTEURS!D466</f>
        <v>2006</v>
      </c>
      <c r="C516" s="4" t="str">
        <f>AUTEURS!A466</f>
        <v>JOURDE P., LALUQUE O.</v>
      </c>
      <c r="D516" s="19" t="str">
        <f>AUTEURS!F466</f>
        <v>JOURDE P., LALUQUE O., 2006. Comportement territorial et ponte en milieu lentique chez Macromia splendens (Pictet, 1843) dans le centre-ouest de la France (Odonata, Anisoptera, Macromiidae). Martinia, 22 (4) : 187-190.</v>
      </c>
    </row>
    <row r="517" spans="1:4" x14ac:dyDescent="0.3">
      <c r="A517" s="4" t="str">
        <f>AUTEURS!E557</f>
        <v>22 (4)</v>
      </c>
      <c r="B517" s="4" t="str">
        <f>AUTEURS!D557</f>
        <v>2006</v>
      </c>
      <c r="C517" s="4" t="str">
        <f>AUTEURS!A557</f>
        <v>LEROY T.</v>
      </c>
      <c r="D517" s="19" t="str">
        <f>AUTEURS!F557</f>
        <v>LEROY T., 2006b. Coenagrion lunulatum (Charpentier, 1825) en France : répartition, abondance, éléments d’écologie et de conservation (Odonata, Zygoptera, Coenagrionidae). Martinia, 22 (4) : 151-166.</v>
      </c>
    </row>
    <row r="518" spans="1:4" x14ac:dyDescent="0.3">
      <c r="A518" s="4" t="str">
        <f>AUTEURS!E569</f>
        <v>22 (4)</v>
      </c>
      <c r="B518" s="4" t="str">
        <f>AUTEURS!D569</f>
        <v>2006</v>
      </c>
      <c r="C518" s="4" t="str">
        <f>AUTEURS!A569</f>
        <v>LEVASSEUR M.</v>
      </c>
      <c r="D518" s="19" t="str">
        <f>AUTEURS!F569</f>
        <v>LEVASSEUR M., 2006c. Découverte d'un Paragomphus sp. sur l'île d'Anjouan, archipel des Comores (Odonata, Anisoptera, Gomphidae). Martinia, 22 (4) : 183-186.</v>
      </c>
    </row>
    <row r="519" spans="1:4" x14ac:dyDescent="0.3">
      <c r="A519" s="4" t="str">
        <f>AUTEURS!E582</f>
        <v>22 (4)</v>
      </c>
      <c r="B519" s="4" t="str">
        <f>AUTEURS!D582</f>
        <v>2006</v>
      </c>
      <c r="C519" s="4" t="str">
        <f>AUTEURS!A582</f>
        <v>LOLIVE N., KLEEFSTRA V.</v>
      </c>
      <c r="D519" s="19" t="str">
        <f>AUTEURS!F582</f>
        <v>LOLIVE N., KLEEFSTRA V., 2006. Découverte d’une nouvelle population d’Epitheca bimaculata (Charpentier, 1825) en Limousin (Odonata, Anisoptera, Corduliidae). Martinia, 22 (4) : 166.</v>
      </c>
    </row>
    <row r="520" spans="1:4" x14ac:dyDescent="0.3">
      <c r="A520" s="4" t="str">
        <f>AUTEURS!E666</f>
        <v>22 (4)</v>
      </c>
      <c r="B520" s="4" t="str">
        <f>AUTEURS!D666</f>
        <v>2006</v>
      </c>
      <c r="C520" s="4" t="str">
        <f>AUTEURS!A666</f>
        <v>MEURGEY F.</v>
      </c>
      <c r="D520" s="19" t="str">
        <f>AUTEURS!F666</f>
        <v>MEURGEY F., 2006e. La collection d’Odonates de Monsieur Max Thibault. Martinia, 22 (4) : 173-182.</v>
      </c>
    </row>
    <row r="521" spans="1:4" x14ac:dyDescent="0.3">
      <c r="A521" s="4" t="str">
        <f>AUTEURS!E679</f>
        <v>22 (4)</v>
      </c>
      <c r="B521" s="4" t="str">
        <f>AUTEURS!D679</f>
        <v>2006</v>
      </c>
      <c r="C521" s="4" t="str">
        <f>AUTEURS!A679</f>
        <v>MEURGEY F., FAUCHEUX M.-J.</v>
      </c>
      <c r="D521" s="19" t="str">
        <f>AUTEURS!F679</f>
        <v>MEURGEY F., FAUCHEUX M.-J., 2006. Organes sensoriels des antennes de la larve de Chalcolestes viridis (Van der Linden, 1825) (Odonata, Zygoptera, Lestidae). Martinia, 22 (4) : 167-171.</v>
      </c>
    </row>
    <row r="522" spans="1:4" x14ac:dyDescent="0.3">
      <c r="A522" s="4" t="str">
        <f>AUTEURS!E127</f>
        <v>Bilan des activités du Groupe Odonatologique Outre-mer – 1999-2005</v>
      </c>
      <c r="B522" s="4" t="str">
        <f>AUTEURS!D127</f>
        <v>2006</v>
      </c>
      <c r="C522" s="4" t="str">
        <f>AUTEURS!A127</f>
        <v>COLLECTIF</v>
      </c>
      <c r="D522" s="19" t="str">
        <f>AUTEURS!F127</f>
        <v>COLLECTIF, 2006. Liste des Odonates de France métropolitaine et des départements et collectivités d’Outre-mer In : F. Meurgey (coord.). Les Odonates des Départements et Collectivités d’Outre-mer français. Bilan des activités du Groupe Odonatologique Outre-mer – 1999-2005. Société française d’Odonatologie : 79-92.</v>
      </c>
    </row>
    <row r="523" spans="1:4" x14ac:dyDescent="0.3">
      <c r="A523" s="4" t="str">
        <f>AUTEURS!E165</f>
        <v>Bilan des activités du Groupe Odonatologique Outre-mer – 1999-2005</v>
      </c>
      <c r="B523" s="4" t="str">
        <f>AUTEURS!D165</f>
        <v>2006</v>
      </c>
      <c r="C523" s="4" t="str">
        <f>AUTEURS!A165</f>
        <v>COUTEYEN S., PAPAZIAN M.</v>
      </c>
      <c r="D523" s="19" t="str">
        <f>AUTEURS!F165</f>
        <v>COUTEYEN S., PAPAZIAN M., 2006. Bibliographie par zone géographique : Réunion In : F. Meurgey (coord.). Les Odonates des Départements et Collectivités d’Outre-mer français. Bilan des activités du Groupe Odonatologique Outre-mer – 1999-2005. Société française d’Odonatologie : 98.</v>
      </c>
    </row>
    <row r="524" spans="1:4" x14ac:dyDescent="0.3">
      <c r="A524" s="4" t="str">
        <f>AUTEURS!E238</f>
        <v>Bilan des activités du Groupe Odonatologique Outre-mer – 1999-2005</v>
      </c>
      <c r="B524" s="4" t="str">
        <f>AUTEURS!D238</f>
        <v>2006</v>
      </c>
      <c r="C524" s="4" t="str">
        <f>AUTEURS!A238</f>
        <v>DOMMANGET J.-L.</v>
      </c>
      <c r="D524" s="19" t="str">
        <f>AUTEURS!F238</f>
        <v>DOMMANGET J.-L., 2006e. Préface In : F. Meurgey (coord.). Les Odonates des Départements et Collectivités d’Outre-mer français. Bilan des activités du Groupe Odonatologique Outre-mer – 1999-2005. Société française d’Odonatologie : 3-4.</v>
      </c>
    </row>
    <row r="525" spans="1:4" x14ac:dyDescent="0.3">
      <c r="A525" s="4" t="str">
        <f>AUTEURS!E252</f>
        <v>Bilan des activités du Groupe Odonatologique Outre-mer – 1999-2005</v>
      </c>
      <c r="B525" s="4" t="str">
        <f>AUTEURS!D252</f>
        <v>2006</v>
      </c>
      <c r="C525" s="4" t="str">
        <f>AUTEURS!A252</f>
        <v>DOMMANGET J.-L., MASHAAL M.</v>
      </c>
      <c r="D525" s="19" t="str">
        <f>AUTEURS!F252</f>
        <v>DOMMANGET J.-L., MASHAAL M., 2006. L’Outre-mer français (5-10) : In F. Meurgey (coord.). Les Odonates des Départements et Collectivités d’Outre-mer français. Bilan des activités du Groupe Odonatologique Outre- mer – 1999-2005. Société française d’Odonatologie, 139 pp.</v>
      </c>
    </row>
    <row r="526" spans="1:4" x14ac:dyDescent="0.3">
      <c r="A526" s="4" t="str">
        <f>AUTEURS!E366</f>
        <v>Bilan des activités du Groupe Odonatologique Outre-mer – 1999-2005</v>
      </c>
      <c r="B526" s="4" t="str">
        <f>AUTEURS!D366</f>
        <v>2006</v>
      </c>
      <c r="C526" s="4" t="str">
        <f>AUTEURS!A366</f>
        <v>GRAND D.</v>
      </c>
      <c r="D526" s="19" t="str">
        <f>AUTEURS!F366</f>
        <v>GRAND D., 2006a. Bibliographie par zone géographique : Mayotte : In : F. Meurgey (coord.). Les Odonates des Départements et Collectivités d’Outre-mer français. Bilan des activités du Groupe Odonatologique Outre- mer – 1999-2005. Société française d’Odonatologie : 99-100.</v>
      </c>
    </row>
    <row r="527" spans="1:4" x14ac:dyDescent="0.3">
      <c r="A527" s="4" t="str">
        <f>AUTEURS!E367</f>
        <v>Bilan des activités du Groupe Odonatologique Outre-mer – 1999-2005</v>
      </c>
      <c r="B527" s="4" t="str">
        <f>AUTEURS!D367</f>
        <v>2006</v>
      </c>
      <c r="C527" s="4" t="str">
        <f>AUTEURS!A367</f>
        <v>GRAND D.</v>
      </c>
      <c r="D527" s="19" t="str">
        <f>AUTEURS!F367</f>
        <v>GRAND D., 2006b. Bibliographie par zone géographique : Nouvelle Calédonie : In : F. Meurgey (coord.). Les Odonates des Départements et Collectivités d’Outre- mer français. Bilan des activités du Groupe Odonatologique Outre-mer – 1999-2005. Société française d’Odonatologie : 99-100.</v>
      </c>
    </row>
    <row r="528" spans="1:4" x14ac:dyDescent="0.3">
      <c r="A528" s="4" t="str">
        <f>AUTEURS!E609</f>
        <v>Bilan des activités du Groupe Odonatologique Outre-mer – 1999-2005</v>
      </c>
      <c r="B528" s="4" t="str">
        <f>AUTEURS!D609</f>
        <v>2006</v>
      </c>
      <c r="C528" s="4" t="str">
        <f>AUTEURS!A609</f>
        <v>MACHET P.</v>
      </c>
      <c r="D528" s="19" t="str">
        <f>AUTEURS!F609</f>
        <v>MACHET P., 2006. Bibliographie par zone géographique : Guyane française : In F. Meurgey (coord.). Les Odonates des Départements et Collectivités d’Outre- mer français. Bilan des activités du Groupe Odonatologique Outre-mer – 1999-2005. Société française d’Odonatologie : 96-97.</v>
      </c>
    </row>
    <row r="529" spans="1:4" x14ac:dyDescent="0.3">
      <c r="A529" s="4" t="str">
        <f>AUTEURS!E667</f>
        <v>Bilan des activités du Groupe Odonatologique Outre-mer – 1999-2005</v>
      </c>
      <c r="B529" s="4" t="str">
        <f>AUTEURS!D667</f>
        <v>2006</v>
      </c>
      <c r="C529" s="4" t="str">
        <f>AUTEURS!A667</f>
        <v>MEURGEY F.</v>
      </c>
      <c r="D529" s="19" t="str">
        <f>AUTEURS!F667</f>
        <v>MEURGEY F. (coord.), 2006f. Les Odonates des Départements et Collectivités d’Outre-mer français. Bilan des activités du Groupe Odonatologique Outre- mer – 1999-2005. Société française d’Odonatologie, 139 pp.</v>
      </c>
    </row>
    <row r="530" spans="1:4" x14ac:dyDescent="0.3">
      <c r="A530" s="4" t="str">
        <f>AUTEURS!E668</f>
        <v>Bilan des activités du Groupe Odonatologique Outre-mer – 1999-2005</v>
      </c>
      <c r="B530" s="4" t="str">
        <f>AUTEURS!D668</f>
        <v>2006</v>
      </c>
      <c r="C530" s="4" t="str">
        <f>AUTEURS!A668</f>
        <v>MEURGEY F.</v>
      </c>
      <c r="D530" s="19" t="str">
        <f>AUTEURS!F668</f>
        <v>MEURGEY F., 2006g. Premier bilan des activités du groupe odonatologiques Outre-mer, 1999-2005 (11-12) : In F. Meurgey (coord.). Les Odonates des Départements et Collectivités d’Outre-mer français. Bilan des activités du Groupe Odonatologique Outre-mer – 1999-2005. Société française d’Odonatologie, 139 pp.</v>
      </c>
    </row>
    <row r="531" spans="1:4" x14ac:dyDescent="0.3">
      <c r="A531" s="4" t="str">
        <f>AUTEURS!E669</f>
        <v>Bilan des activités du Groupe Odonatologique Outre-mer – 1999-2005</v>
      </c>
      <c r="B531" s="4" t="str">
        <f>AUTEURS!D669</f>
        <v>2006</v>
      </c>
      <c r="C531" s="4" t="str">
        <f>AUTEURS!A669</f>
        <v>MEURGEY F.</v>
      </c>
      <c r="D531" s="19" t="str">
        <f>AUTEURS!F669</f>
        <v>MEURGEY F. (coord.), 2006h. Listes des Odonates des départements et collectivités d’Outre mer français (contributeurs : S. Couteyen, D. Grand, P. Machet, F. Meurgey, M. Papazian, F. Vaillant) (29-55) : In F. Meurgey (coord.). Les Odonates des Départements et Collectivités d’Outre-mer français. Bilan des activités du Groupe Odonatologique Outre-mer – 1999-2005. Société française d’Odonatologie, 139 pp.</v>
      </c>
    </row>
    <row r="532" spans="1:4" x14ac:dyDescent="0.3">
      <c r="A532" s="4" t="str">
        <f>AUTEURS!E670</f>
        <v>Bilan des activités du Groupe Odonatologique Outre-mer – 1999-2005</v>
      </c>
      <c r="B532" s="4" t="str">
        <f>AUTEURS!D670</f>
        <v>2006</v>
      </c>
      <c r="C532" s="4" t="str">
        <f>AUTEURS!A670</f>
        <v>MEURGEY F.</v>
      </c>
      <c r="D532" s="19" t="str">
        <f>AUTEURS!F670</f>
        <v>MEURGEY F., 2006i. Clé de détermination actualisée des Odonates de Guadeloupe et de Martinique (57-72) : In F. Meurgey (coord.). Les Odonates des Départements et Collectivités d’Outre-mer français. Bilan des activités du Groupe Odonatologique Outre-mer – 1999-2005. Société française d’Odonatologie, 139 pp.</v>
      </c>
    </row>
    <row r="533" spans="1:4" x14ac:dyDescent="0.3">
      <c r="A533" s="4" t="str">
        <f>AUTEURS!E671</f>
        <v>Bilan des activités du Groupe Odonatologique Outre-mer – 1999-2005</v>
      </c>
      <c r="B533" s="4" t="str">
        <f>AUTEURS!D671</f>
        <v>2006</v>
      </c>
      <c r="C533" s="4" t="str">
        <f>AUTEURS!A671</f>
        <v>MEURGEY F.</v>
      </c>
      <c r="D533" s="19" t="str">
        <f>AUTEURS!F671</f>
        <v>MEURGEY F., 2006j. Bibliographie par zone géographique : Guadeloupe et Martinique (94-95) : In F. Meurgey (coord.). Les Odonates des Départements et Collectivités d’Outre-mer français. Bilan des activités du Groupe Odonatologique Outre- mer – 1999-2005. Société française d’Odonatologie, 139 pp.</v>
      </c>
    </row>
    <row r="534" spans="1:4" x14ac:dyDescent="0.3">
      <c r="A534" s="4" t="str">
        <f>AUTEURS!E682</f>
        <v>Bilan des activités du Groupe Odonatologique Outre-mer – 1999-2005</v>
      </c>
      <c r="B534" s="4" t="str">
        <f>AUTEURS!D682</f>
        <v>2006</v>
      </c>
      <c r="C534" s="4" t="str">
        <f>AUTEURS!A682</f>
        <v>MEURGEY F., MACHET P.</v>
      </c>
      <c r="D534" s="19" t="str">
        <f>AUTEURS!F682</f>
        <v>MEURGEY F., MACHET P., 2006. Bibliographie par zone géographique : Polynésie française (101-102) : In F. Meurgey (coord.). Les Odonates des Départements et Collectivités d’Outre-mer français. Bilan des activités du Groupe Odonatologique Outre-mer – 1999-2005. Société française d’Odonatologie, 139 pp.</v>
      </c>
    </row>
    <row r="535" spans="1:4" x14ac:dyDescent="0.3">
      <c r="A535" s="4" t="str">
        <f>AUTEURS!E683</f>
        <v>Bilan des activités du Groupe Odonatologique Outre-mer – 1999-2005</v>
      </c>
      <c r="B535" s="4" t="str">
        <f>AUTEURS!D683</f>
        <v>2006</v>
      </c>
      <c r="C535" s="4" t="str">
        <f>AUTEURS!A683</f>
        <v>MEURGEY F., MACHET P., COUTEYEN S., GRAND D., PAPAZIAN M., VAILLANT F.</v>
      </c>
      <c r="D535" s="19" t="str">
        <f>AUTEURS!F683</f>
        <v>MEURGEY F., MACHET P., COUTEYEN S., GRAND D., PAPAZIAN M., VAILLANT F., 2006. Listes des Odonates des départements et collectivités d’Outre- mer français (29-55) : In F. Meurgey (coord.). Les Odonates des Départements et Collectivités d’Outre- mer français. Bilan des activités du Groupe Odonatologique Outre-mer – 1999-2005. Société française d’Odonatologie, 139 pp.</v>
      </c>
    </row>
    <row r="536" spans="1:4" x14ac:dyDescent="0.3">
      <c r="A536" s="4" t="str">
        <f>AUTEURS!E742</f>
        <v>Bilan des activités du Groupe Odonatologique Outre-mer – 1999-2005</v>
      </c>
      <c r="B536" s="4" t="str">
        <f>AUTEURS!D742</f>
        <v>2006</v>
      </c>
      <c r="C536" s="4" t="str">
        <f>AUTEURS!A742</f>
        <v>PAPAZIAN M., COUTEYEN S.</v>
      </c>
      <c r="D536" s="19" t="str">
        <f>AUTEURS!F742</f>
        <v>PAPAZIAN M., COUTEYEN S., 2006. Clé de détermination des Odonates de la Réunion (73-77) : In F. Meurgey (coord.). Les Odonates des Départements et Collectivités d’Outre-mer français. Bilan des activités du Groupe Odonatologique Outre-mer – 1999-2005. Société française d’Odonatologie, 139 pp.</v>
      </c>
    </row>
    <row r="537" spans="1:4" x14ac:dyDescent="0.3">
      <c r="A537" s="4" t="str">
        <f>AUTEURS!E825</f>
        <v>Bilan des activités du Groupe Odonatologique Outre-mer – 1999-2005</v>
      </c>
      <c r="B537" s="4" t="str">
        <f>AUTEURS!D825</f>
        <v>2006</v>
      </c>
      <c r="C537" s="4" t="str">
        <f>AUTEURS!A825</f>
        <v>VAILLANT F.</v>
      </c>
      <c r="D537" s="19" t="str">
        <f>AUTEURS!F825</f>
        <v>VAILLANT F., 2006. Bibliographie par zone géographique : Saint-Pierre-et-Miquelon (103) : In F. Meurgey (coord.). Les Odonates des Départements et Collectivités d’Outre-mer français. Bilan des activités du Groupe Odonatologique Outre-mer – 1999-2005. Société française d’Odonatologie, 139 pp.</v>
      </c>
    </row>
    <row r="538" spans="1:4" x14ac:dyDescent="0.3">
      <c r="A538" s="4" t="str">
        <f>AUTEURS!E46</f>
        <v>23 (1)</v>
      </c>
      <c r="B538" s="4" t="str">
        <f>AUTEURS!D46</f>
        <v>2007</v>
      </c>
      <c r="C538" s="4" t="str">
        <f>AUTEURS!A46</f>
        <v>BERNARD D.</v>
      </c>
      <c r="D538" s="19" t="str">
        <f>AUTEURS!F46</f>
        <v>BERNARD D., 2007. Découverte d’une nouvelle population d’Epitheca bimaculata (Charpentier, 1825) dans l’Ain (Odonata, Anisoptera, Corduliidae). Martinia, 23 (1) : 30.</v>
      </c>
    </row>
    <row r="539" spans="1:4" x14ac:dyDescent="0.3">
      <c r="A539" s="4" t="str">
        <f>AUTEURS!E239</f>
        <v>23 (1)</v>
      </c>
      <c r="B539" s="4" t="str">
        <f>AUTEURS!D239</f>
        <v>2007</v>
      </c>
      <c r="C539" s="4" t="str">
        <f>AUTEURS!A239</f>
        <v>DOMMANGET J.-L.</v>
      </c>
      <c r="D539" s="19" t="str">
        <f>AUTEURS!F239</f>
        <v>DOMMANGET J.-L., 2007a. La rue René Martin au Blanc (Département de l’Indre). Martinia, 23 (1) : 34.</v>
      </c>
    </row>
    <row r="540" spans="1:4" x14ac:dyDescent="0.3">
      <c r="A540" s="4" t="str">
        <f>AUTEURS!E397</f>
        <v>23 (1)</v>
      </c>
      <c r="B540" s="4" t="str">
        <f>AUTEURS!D397</f>
        <v>2007</v>
      </c>
      <c r="C540" s="4" t="str">
        <f>AUTEURS!A397</f>
        <v>GUERBAA K.</v>
      </c>
      <c r="D540" s="19" t="str">
        <f>AUTEURS!F397</f>
        <v>GUERBAA K., 2007a. Les Odonates de la Collection Charles Alluaud (Musée de la Sénatorie, Guéret, Creuse). Martinia, 23 (1) : 31-</v>
      </c>
    </row>
    <row r="541" spans="1:4" x14ac:dyDescent="0.3">
      <c r="A541" s="4" t="str">
        <f>AUTEURS!E558</f>
        <v>23 (1)</v>
      </c>
      <c r="B541" s="4" t="str">
        <f>AUTEURS!D558</f>
        <v>2007</v>
      </c>
      <c r="C541" s="4" t="str">
        <f>AUTEURS!A558</f>
        <v>LEROY T.</v>
      </c>
      <c r="D541" s="19" t="str">
        <f>AUTEURS!F558</f>
        <v>LEROY T., 2007. Un nouvel Odonate remarquable en Auvergne : Macromia splendens (Pictet, 1843) (Odonata, Anisoptera, Macromiidae). Martinia, 23 (1) : 9-11.</v>
      </c>
    </row>
    <row r="542" spans="1:4" x14ac:dyDescent="0.3">
      <c r="A542" s="4" t="str">
        <f>AUTEURS!E570</f>
        <v>23 (1)</v>
      </c>
      <c r="B542" s="4" t="str">
        <f>AUTEURS!D570</f>
        <v>2007</v>
      </c>
      <c r="C542" s="4" t="str">
        <f>AUTEURS!A570</f>
        <v>LEVASSEUR M.</v>
      </c>
      <c r="D542" s="19" t="str">
        <f>AUTEURS!F570</f>
        <v>LEVASSEUR M., 2007a. Une remise de pluie pour Pantala flavescens (Fabricius, 1798) (Odonata, Anisoptera, Libellulidae). Martinia, 23 (1) : 8.</v>
      </c>
    </row>
    <row r="543" spans="1:4" x14ac:dyDescent="0.3">
      <c r="A543" s="4" t="str">
        <f>AUTEURS!E571</f>
        <v>23 (1)</v>
      </c>
      <c r="B543" s="4" t="str">
        <f>AUTEURS!D571</f>
        <v>2007</v>
      </c>
      <c r="C543" s="4" t="str">
        <f>AUTEURS!A571</f>
        <v>LEVASSEUR M.</v>
      </c>
      <c r="D543" s="19" t="str">
        <f>AUTEURS!F571</f>
        <v>LEVASSEUR M., 2007b. Observation et collection d'Odonates du Malawi (Afrique australe). Martinia, 23 (1) : 13-22.</v>
      </c>
    </row>
    <row r="544" spans="1:4" x14ac:dyDescent="0.3">
      <c r="A544" s="4" t="str">
        <f>AUTEURS!E580</f>
        <v>23 (1)</v>
      </c>
      <c r="B544" s="4" t="str">
        <f>AUTEURS!D580</f>
        <v>2007</v>
      </c>
      <c r="C544" s="4" t="str">
        <f>AUTEURS!A580</f>
        <v>LOLIVE N., GUERBAA K.</v>
      </c>
      <c r="D544" s="19" t="str">
        <f>AUTEURS!F580</f>
        <v>LOLIVE N., GUERBAA K., 2007. La connaissance de Cordulegaster bidentata Selys, 1843 en Limousin affinée par une méthode de recherche des larves (Odonata, Anisoptera, Cordulegastridae). Martinia, 23 (1) : 3-8.</v>
      </c>
    </row>
    <row r="545" spans="1:4" x14ac:dyDescent="0.3">
      <c r="A545" s="4" t="str">
        <f>AUTEURS!E581</f>
        <v>23 (1)</v>
      </c>
      <c r="B545" s="4" t="str">
        <f>AUTEURS!D581</f>
        <v>2007</v>
      </c>
      <c r="C545" s="4" t="str">
        <f>AUTEURS!A581</f>
        <v>LOLIVE N., HENNEQUIN E.</v>
      </c>
      <c r="D545" s="19" t="str">
        <f>AUTEURS!F581</f>
        <v>LOLIVE N., HENNEQUIN E., 2007. Découverte d’un site de première importance pour le genre Somatochlora en Limousin (Odonata, Anisoptera, Corduliidae). Martinia, 23 (1) : 12.</v>
      </c>
    </row>
    <row r="546" spans="1:4" x14ac:dyDescent="0.3">
      <c r="A546" s="4" t="str">
        <f>AUTEURS!E672</f>
        <v>23 (1)</v>
      </c>
      <c r="B546" s="4" t="str">
        <f>AUTEURS!D672</f>
        <v>2007</v>
      </c>
      <c r="C546" s="4" t="str">
        <f>AUTEURS!A672</f>
        <v>MEURGEY F.</v>
      </c>
      <c r="D546" s="19" t="str">
        <f>AUTEURS!F672</f>
        <v>MEURGEY F., 2007a. Observations récentes de Sympetrum danae (Sulzer, 1776) dans les Pyrénées- Orientales (Odonata, Anisoptera, Libellulidae). Martinia, 23 (1) : 23-29.</v>
      </c>
    </row>
    <row r="547" spans="1:4" x14ac:dyDescent="0.3">
      <c r="A547" s="4" t="str">
        <f>AUTEURS!E686</f>
        <v>23 (1)</v>
      </c>
      <c r="B547" s="4" t="str">
        <f>AUTEURS!D686</f>
        <v>2007</v>
      </c>
      <c r="C547" s="4" t="str">
        <f>AUTEURS!A686</f>
        <v>MEURGEY F., WEBER G.</v>
      </c>
      <c r="D547" s="19" t="str">
        <f>AUTEURS!F686</f>
        <v>MEURGEY F., WEBER G., 2007. Observation récente d’Ischnura capreolus (Hagen, 1861) en Guadeloupe (Antilles françaises) (Odonata, Zygoptera, Coenagrionidae). Martinia, 23 (1) : 35-37.</v>
      </c>
    </row>
    <row r="548" spans="1:4" x14ac:dyDescent="0.3">
      <c r="A548" s="4" t="str">
        <f>AUTEURS!E368</f>
        <v>23 (2)</v>
      </c>
      <c r="B548" s="4" t="str">
        <f>AUTEURS!D368</f>
        <v>2007</v>
      </c>
      <c r="C548" s="4" t="str">
        <f>AUTEURS!A368</f>
        <v>GRAND D.</v>
      </c>
      <c r="D548" s="19" t="str">
        <f>AUTEURS!F368</f>
        <v>GRAND D., 2007a. Coenagrion ornatum (Selys in Selys et Hagen, 1850) dans le département du Rhône (Odonata, Zygoptera, Coenagrionidae). Martinia, 23 (2) : 66.</v>
      </c>
    </row>
    <row r="549" spans="1:4" x14ac:dyDescent="0.3">
      <c r="A549" s="4" t="str">
        <f>AUTEURS!E431</f>
        <v>23 (2)</v>
      </c>
      <c r="B549" s="4" t="str">
        <f>AUTEURS!D431</f>
        <v>2007</v>
      </c>
      <c r="C549" s="4" t="str">
        <f>AUTEURS!A431</f>
        <v>HOUARD X., LEVREL B.</v>
      </c>
      <c r="D549" s="19" t="str">
        <f>AUTEURS!F431</f>
        <v>HOUARD X., LEVREL B., 2007. Implantation de Sympetrum fonscolombii (Selys, 1840) dans le département de Seine-Maritime (Haute-Normandie) (Odonata, Anisoptera, Libellulidae). Martinia, 23 (2) : 58.</v>
      </c>
    </row>
    <row r="550" spans="1:4" x14ac:dyDescent="0.3">
      <c r="A550" s="4" t="str">
        <f>AUTEURS!E465</f>
        <v>23 (2)</v>
      </c>
      <c r="B550" s="4" t="str">
        <f>AUTEURS!D465</f>
        <v>2007</v>
      </c>
      <c r="C550" s="4" t="str">
        <f>AUTEURS!A465</f>
        <v>JOURDE P., HUSSEY R.</v>
      </c>
      <c r="D550" s="19" t="str">
        <f>AUTEURS!F465</f>
        <v>JOURDE P., HUSSEY R., 2007. Quelques cas d’émergences distantes de l’eau chez Ladona fulva (Müller, 1764) et Orthetrum albistylum (Selys, 1848) (Odonata, Anisoptera, Libellulidae). Martinia, 23 (2) : 67-69.</v>
      </c>
    </row>
    <row r="551" spans="1:4" x14ac:dyDescent="0.3">
      <c r="A551" s="4" t="str">
        <f>AUTEURS!E572</f>
        <v>23 (2)</v>
      </c>
      <c r="B551" s="4" t="str">
        <f>AUTEURS!D572</f>
        <v>2007</v>
      </c>
      <c r="C551" s="4" t="str">
        <f>AUTEURS!A572</f>
        <v>LEVASSEUR M.</v>
      </c>
      <c r="D551" s="19" t="str">
        <f>AUTEURS!F572</f>
        <v>LEVASSEUR M., 2007c. Un abreuvoir original pour Anax parthenope (Selys, 1839) : la ligne du pêcheur ! (Odonata, Anisoptera, Aeshnidae). Martinia, 23 (2) : 52.</v>
      </c>
    </row>
    <row r="552" spans="1:4" x14ac:dyDescent="0.3">
      <c r="A552" s="4" t="str">
        <f>AUTEURS!E766</f>
        <v>23 (2)</v>
      </c>
      <c r="B552" s="4" t="str">
        <f>AUTEURS!D766</f>
        <v>2007</v>
      </c>
      <c r="C552" s="4" t="str">
        <f>AUTEURS!A766</f>
        <v>PRUD'HOMME E., SUAREZ D.</v>
      </c>
      <c r="D552" s="19" t="str">
        <f>AUTEURS!F766</f>
        <v>PRUD'HOMME E., SUAREZ D., 2007. Deux nouvelles espèces pour le département de la Charente : Epitheca bimaculata (Charpentier, 1825) et Macromia splendens (Pictet, 1843) (Odonata, Anisoptera, Corduliidae, Macromiidae). Martinia, 23 (2) : 43-51.</v>
      </c>
    </row>
    <row r="553" spans="1:4" x14ac:dyDescent="0.3">
      <c r="A553" s="4" t="str">
        <f>AUTEURS!E814</f>
        <v>23 (2)</v>
      </c>
      <c r="B553" s="4" t="str">
        <f>AUTEURS!D814</f>
        <v>2007</v>
      </c>
      <c r="C553" s="4" t="str">
        <f>AUTEURS!A814</f>
        <v>TERNOIS V., EPE M.</v>
      </c>
      <c r="D553" s="19" t="str">
        <f>AUTEURS!F814</f>
        <v>TERNOIS V., EPE M., 2007. Première mention de Boyeria irene (Fonscolombe, 1838) dans le Parc naturel régional de la Forêt d'Orient et en région Champagne- Ardenne (Odonata, Anisoptera, Aeshnidae). Martinia, 23 (2) : 53-57.</v>
      </c>
    </row>
    <row r="554" spans="1:4" x14ac:dyDescent="0.3">
      <c r="A554" s="4" t="str">
        <f>AUTEURS!E826</f>
        <v>23 (2)</v>
      </c>
      <c r="B554" s="4" t="str">
        <f>AUTEURS!D826</f>
        <v>2007</v>
      </c>
      <c r="C554" s="4" t="str">
        <f>AUTEURS!A826</f>
        <v>VANAPPELGHEM C.</v>
      </c>
      <c r="D554" s="19" t="str">
        <f>AUTEURS!F826</f>
        <v>VANAPPELGHEM C., 2007a. Les collections d’Odonates des Muséums et Universités du Nord-Pas-de-Calais. Inventaire et révision. I. Faculté Libre des Sciences et Technologies et Station Marine de Wimereux. Martinia, 23 (2) : 59-66.</v>
      </c>
    </row>
    <row r="555" spans="1:4" x14ac:dyDescent="0.3">
      <c r="A555" s="4" t="str">
        <f>AUTEURS!E22</f>
        <v>23 (3)</v>
      </c>
      <c r="B555" s="4" t="str">
        <f>AUTEURS!D22</f>
        <v>2007</v>
      </c>
      <c r="C555" s="4" t="str">
        <f>AUTEURS!A22</f>
        <v>ARCHAUX F.</v>
      </c>
      <c r="D555" s="19" t="str">
        <f>AUTEURS!F22</f>
        <v>ARCHAUX F., 2007. Sympetrum fonscolombii (Selys, 1840) nouvelle espèce pour le département du Loiret et découverte d’une nouvelle population de Coenagrion mercuriale (Charpentier, 1840). Martinia, 23 (3) : 109-111.</v>
      </c>
    </row>
    <row r="556" spans="1:4" x14ac:dyDescent="0.3">
      <c r="A556" s="4" t="str">
        <f>AUTEURS!E240</f>
        <v>23 (3)</v>
      </c>
      <c r="B556" s="4" t="str">
        <f>AUTEURS!D240</f>
        <v>2007</v>
      </c>
      <c r="C556" s="4" t="str">
        <f>AUTEURS!A240</f>
        <v>DOMMANGET J.-L.</v>
      </c>
      <c r="D556" s="19" t="str">
        <f>AUTEURS!F240</f>
        <v>DOMMANGET J.-L., 2007b. La faune odonatologique du département des Yvelines : état des connaissances (Région Île-de-France). Martinia, 23 (3) : 95-108.</v>
      </c>
    </row>
    <row r="557" spans="1:4" x14ac:dyDescent="0.3">
      <c r="A557" s="4" t="str">
        <f>AUTEURS!E369</f>
        <v>23 (3)</v>
      </c>
      <c r="B557" s="4" t="str">
        <f>AUTEURS!D369</f>
        <v>2007</v>
      </c>
      <c r="C557" s="4" t="str">
        <f>AUTEURS!A369</f>
        <v>GRAND D.</v>
      </c>
      <c r="D557" s="19" t="str">
        <f>AUTEURS!F369</f>
        <v>GRAND D., 2007b. Apparition précoce des libellules au printemps 2007 dans la région lyonnaise. Martinia, 23 (3) : 88.</v>
      </c>
    </row>
    <row r="558" spans="1:4" x14ac:dyDescent="0.3">
      <c r="A558" s="4" t="str">
        <f>AUTEURS!E421</f>
        <v>23 (3)</v>
      </c>
      <c r="B558" s="4" t="str">
        <f>AUTEURS!D421</f>
        <v>2007</v>
      </c>
      <c r="C558" s="4" t="str">
        <f>AUTEURS!A421</f>
        <v>HENNEQUIN E.</v>
      </c>
      <c r="D558" s="19" t="str">
        <f>AUTEURS!F421</f>
        <v>HENNEQUIN E., 2007. État des connaissances sur Coenagrion mercuriale (Charpentier, 1840) en Limousin (Odonata, Zygoptera, Coenagrionidae). Martinia, 23 (3) : 89-93.</v>
      </c>
    </row>
    <row r="559" spans="1:4" x14ac:dyDescent="0.3">
      <c r="A559" s="4" t="str">
        <f>AUTEURS!E673</f>
        <v>23 (3)</v>
      </c>
      <c r="B559" s="4" t="str">
        <f>AUTEURS!D673</f>
        <v>2007</v>
      </c>
      <c r="C559" s="4" t="str">
        <f>AUTEURS!A673</f>
        <v>MEURGEY F.</v>
      </c>
      <c r="D559" s="19" t="str">
        <f>AUTEURS!F673</f>
        <v>MEURGEY F., 2007b. Liste actualisée des Odonates des Antilles françaises (Guadeloupe et dépendances, Martinique). Martinia, 23 (3) : 75-88.</v>
      </c>
    </row>
    <row r="560" spans="1:4" x14ac:dyDescent="0.3">
      <c r="A560" s="4" t="str">
        <f>AUTEURS!E181</f>
        <v>23 (4)</v>
      </c>
      <c r="B560" s="4" t="str">
        <f>AUTEURS!D181</f>
        <v>2007</v>
      </c>
      <c r="C560" s="4" t="str">
        <f>AUTEURS!A181</f>
        <v>DEFONTAINES P.</v>
      </c>
      <c r="D560" s="19" t="str">
        <f>AUTEURS!F181</f>
        <v>DEFONTAINES P., 2007. Nouvelles données d’Oxygastra curtisii (Dale, 1834) en Loir-et-Cher (Odonata, Anisoptera, Corduliidae). Martinia, 23 (4) : 136.</v>
      </c>
    </row>
    <row r="561" spans="1:4" x14ac:dyDescent="0.3">
      <c r="A561" s="4" t="str">
        <f>AUTEURS!E307</f>
        <v>23 (4)</v>
      </c>
      <c r="B561" s="4" t="str">
        <f>AUTEURS!D307</f>
        <v>2007</v>
      </c>
      <c r="C561" s="4" t="str">
        <f>AUTEURS!A307</f>
        <v>FAUCHEUX M.-J., MEURGEY F.</v>
      </c>
      <c r="D561" s="19" t="str">
        <f>AUTEURS!F307</f>
        <v>FAUCHEUX M.-J., MEURGEY F., 2007. Sensilles chétiformes et filiformes sur les antennes larvaires d’Uropetala chiltoni Tillyard, 1930 (Odonata, Anisoptera, Petaluridae). Martinia, 23 (4) : 127-132.</v>
      </c>
    </row>
    <row r="562" spans="1:4" x14ac:dyDescent="0.3">
      <c r="A562" s="4" t="str">
        <f>AUTEURS!E573</f>
        <v>23 (4)</v>
      </c>
      <c r="B562" s="4" t="str">
        <f>AUTEURS!D573</f>
        <v>2007</v>
      </c>
      <c r="C562" s="4" t="str">
        <f>AUTEURS!A573</f>
        <v>LEVASSEUR M.</v>
      </c>
      <c r="D562" s="19" t="str">
        <f>AUTEURS!F573</f>
        <v>LEVASSEUR M., 2007d. Odonates nouveaux pour l'Île d'Anjouan, description d'une nouvelle sous-espèce de Paragomphus genei (Selys, 1841) (Archipel des Comores). Martinia, 23 (4) : 115-126.</v>
      </c>
    </row>
    <row r="563" spans="1:4" x14ac:dyDescent="0.3">
      <c r="A563" s="4" t="str">
        <f>AUTEURS!E827</f>
        <v>23 (4)</v>
      </c>
      <c r="B563" s="4" t="str">
        <f>AUTEURS!D827</f>
        <v>2007</v>
      </c>
      <c r="C563" s="4" t="str">
        <f>AUTEURS!A827</f>
        <v>VANAPPELGHEM C.</v>
      </c>
      <c r="D563" s="19" t="str">
        <f>AUTEURS!F827</f>
        <v>VANAPPELGHEM C., 2007b. Recherche des Odonates en Roumanie, un camp en juillet 2007. Martinia, 23 (4) : 133-135.</v>
      </c>
    </row>
    <row r="564" spans="1:4" x14ac:dyDescent="0.3">
      <c r="A564" s="4" t="str">
        <f>AUTEURS!E49</f>
        <v>Actes des Rencontres odonatologiques Ouest- européennes 2005</v>
      </c>
      <c r="B564" s="4" t="str">
        <f>AUTEURS!D49</f>
        <v>2007</v>
      </c>
      <c r="C564" s="4" t="str">
        <f>AUTEURS!A49</f>
        <v>BERNIER C.</v>
      </c>
      <c r="D564" s="19" t="str">
        <f>AUTEURS!F49</f>
        <v>BERNIER C., 2007b. Using kayaks to prospect aquatic environments: a method that makes easier the study of dragonflies &amp; damselflies. In : Marc Levasseur, Gérard Dommanget et Samuel Jolivet (coord.). Actes des Rencontres odonatologiques Ouest-européennes 2005. Posters. La Pommeraie, Vallet (Loire-Atlantique) – France, les 24, 25, 26 et 27 juin 2005. Société française d’Odonatologie : 135-138.</v>
      </c>
    </row>
    <row r="565" spans="1:4" x14ac:dyDescent="0.3">
      <c r="A565" s="4" t="str">
        <f>AUTEURS!E48</f>
        <v>Actes des Rencontres odonatologiques Ouest- européennes 2005</v>
      </c>
      <c r="B565" s="4" t="str">
        <f>AUTEURS!D48</f>
        <v>2007</v>
      </c>
      <c r="C565" s="4" t="str">
        <f>AUTEURS!A48</f>
        <v>BERNIER C.</v>
      </c>
      <c r="D565" s="19" t="str">
        <f>AUTEURS!F48</f>
        <v>BERNIER C., 2007a. Une méthode pratique pour l’étude des émergences d’Odonates dans les cours d’eau. In : Marc Levasseur, Gérard Dommanget et Samuel Jolivet (coord.). Actes des Rencontres odonatologiques Ouest- européennes 2005. Posters. La Pommeraie, Vallet (Loire-Atlantique) – France, les 24, 25, 26 et 27 juin 2005. Société française d’Odonatologie: 95-98.</v>
      </c>
    </row>
    <row r="566" spans="1:4" x14ac:dyDescent="0.3">
      <c r="A566" s="4" t="str">
        <f>AUTEURS!E147</f>
        <v>Actes des Rencontres odonatologiques Ouest- européennes 2005</v>
      </c>
      <c r="B566" s="4" t="str">
        <f>AUTEURS!D147</f>
        <v>2007</v>
      </c>
      <c r="C566" s="4" t="str">
        <f>AUTEURS!A147</f>
        <v>CORBET Ph. S.</v>
      </c>
      <c r="D566" s="19" t="str">
        <f>AUTEURS!F147</f>
        <v>CORBET Ph. S., 2007. Discours d’ouverture. In : Marc Levasseur, Gérard Dommanget et Samuel Jolivet (coord.). Actes des Rencontres odonatologiques Ouest- européennes 2005. La Pommeraie, Vallet (Loire-Atlantique) – France, les 24, 25, 26 et 27 juin 2005. Société française d’Odonatologie : 11-19.</v>
      </c>
    </row>
    <row r="567" spans="1:4" x14ac:dyDescent="0.3">
      <c r="A567" s="4" t="str">
        <f>AUTEURS!E148</f>
        <v>Actes des Rencontres odonatologiques Ouest- européennes 2005</v>
      </c>
      <c r="B567" s="4" t="str">
        <f>AUTEURS!D148</f>
        <v>2007</v>
      </c>
      <c r="C567" s="4" t="str">
        <f>AUTEURS!A148</f>
        <v>CORBET Ph. S., BOUDOT J.-P.</v>
      </c>
      <c r="D567" s="19" t="str">
        <f>AUTEURS!F148</f>
        <v>CORBET Ph. S., BOUDOT J.-P., 2007a. Sympetrum : un genre offrant des opportunités pour la recherche. In : Marc Levasseur, Gérard Dommanget et Samuel Jolivet (coord.). Actes des Rencontres odonatologiques Ouest- européennes 2005. La Pommeraie, Vallet (Loire- Atlantique) – France, les 24, 25, 26 et 27 juin 2005. Société française d’Odonatologie : 11-19.</v>
      </c>
    </row>
    <row r="568" spans="1:4" x14ac:dyDescent="0.3">
      <c r="A568" s="4" t="str">
        <f>AUTEURS!E149</f>
        <v>Actes des Rencontres odonatologiques Ouest- européennes 2005</v>
      </c>
      <c r="B568" s="4" t="str">
        <f>AUTEURS!D149</f>
        <v>2007</v>
      </c>
      <c r="C568" s="4" t="str">
        <f>AUTEURS!A149</f>
        <v>CORBET Ph. S., BOUDOT J.-P.</v>
      </c>
      <c r="D568" s="19" t="str">
        <f>AUTEURS!F149</f>
        <v>CORBET Ph. S., BOUDOT J.-P., 2007b. Sympetrum (Odonata : Libellulidae) : a genus providing good research opportunities. In : Marc Levasseur, Gérard Dommanget et Samuel Jolivet (coord.). Actes des Rencontres odonatologiques Ouest-européennes 2005. La Pommeraie, Vallet (Loire-Atlantique) – France, les 24, 25, 26 et 27 juin 2005. Société française d’Odonatologie : 63-70.</v>
      </c>
    </row>
    <row r="569" spans="1:4" x14ac:dyDescent="0.3">
      <c r="A569" s="4" t="str">
        <f>AUTEURS!E170</f>
        <v>Actes des Rencontres odonatologiques Ouest- européennes 2005</v>
      </c>
      <c r="B569" s="4" t="str">
        <f>AUTEURS!D170</f>
        <v>2007</v>
      </c>
      <c r="C569" s="4" t="str">
        <f>AUTEURS!A170</f>
        <v>DAGUET C., DOMMANGET J.-L.</v>
      </c>
      <c r="D569" s="19" t="str">
        <f>AUTEURS!F170</f>
        <v>DAGUET C., DOMMANGET J.-L., 2007. Compte rendu de la table ronde : Répartition de Coenagrion mercuriale en Europe. In : Marc Levasseur, Gérard Dommanget et Samuel Jolivet (coord.). Actes des Rencontres odonatologiques Ouest-européennes 2005. La Pommeraie, Vallet (Loire-Atlantique) – France, les 24, 25, 26 et 27 juin 2005. Société française d’Odonatologie : 91-93.</v>
      </c>
    </row>
    <row r="570" spans="1:4" x14ac:dyDescent="0.3">
      <c r="A570" s="4" t="str">
        <f>AUTEURS!E178</f>
        <v>Actes des Rencontres odonatologiques Ouest- européennes 2005</v>
      </c>
      <c r="B570" s="4" t="str">
        <f>AUTEURS!D178</f>
        <v>2007</v>
      </c>
      <c r="C570" s="4" t="str">
        <f>AUTEURS!A178</f>
        <v>DE KNIJF G., ANSELIN A.</v>
      </c>
      <c r="D570" s="19" t="str">
        <f>AUTEURS!F178</f>
        <v>DE KNIJF G., ANSELIN A., 2007. Quelques aspects de la distribution des Odonates en Belgique. In : Marc Levasseur, Gérard Dommanget et Samuel Jolivet (coord.). Actes des Rencontres odonatologiques Ouest- européennes 2005. Résumés des communications. La Pommeraie, Vallet (Loire-Atlantique) – France, les 24, 25, 26 et 27 juin 2005. Société française d’Odonatologie : 26.</v>
      </c>
    </row>
    <row r="571" spans="1:4" x14ac:dyDescent="0.3">
      <c r="A571" s="4" t="str">
        <f>AUTEURS!E179</f>
        <v>Actes des Rencontres odonatologiques Ouest- européennes 2005</v>
      </c>
      <c r="B571" s="4" t="str">
        <f>AUTEURS!D179</f>
        <v>2007</v>
      </c>
      <c r="C571" s="4" t="str">
        <f>AUTEURS!A179</f>
        <v>DE KNIJF G., ANSELIN A., GOFFART P., TAILLY M.</v>
      </c>
      <c r="D571" s="19" t="str">
        <f>AUTEURS!F179</f>
        <v>DE KNIJF G., ANSELIN A., GOFFART P., TAILLY M., 2007. Some aspects of Odonata distribution in Belgium (Dragonfly Group Gomphus). In : Marc Levasseur, Gérard Dommanget et Samuel Jolivet (coord.). Actes des Rencontres odonatologiques Ouest-européennes 2005. La Pommeraie, Vallet (Loire-Atlantique) – France, les 24, 25, 26 et 27 juin 2005. Société française d’Odonatologie : 73-78.</v>
      </c>
    </row>
    <row r="572" spans="1:4" x14ac:dyDescent="0.3">
      <c r="A572" s="4" t="str">
        <f>AUTEURS!E196</f>
        <v>Actes des Rencontres odonatologiques Ouest- européennes 2005</v>
      </c>
      <c r="B572" s="4" t="str">
        <f>AUTEURS!D196</f>
        <v>2007</v>
      </c>
      <c r="C572" s="4" t="str">
        <f>AUTEURS!A196</f>
        <v>DIJKSTRA K.-D. B.</v>
      </c>
      <c r="D572" s="19" t="str">
        <f>AUTEURS!F196</f>
        <v>DIJKSTRA K.-D. B., 2007. Taxonomie des Odonates : perspective européenne. In : Marc Levasseur, Gérard Dommanget et Samuel Jolivet (coord.). Actes des Rencontres odonatologiques Ouest-européennes 2005. Résumés des communications. La Pommeraie, Vallet (Loire-Atlantique) – France, les 24, 25, 26 et 27 juin 2005. Société française d’Odonatologie : 62.</v>
      </c>
    </row>
    <row r="573" spans="1:4" x14ac:dyDescent="0.3">
      <c r="A573" s="4" t="str">
        <f>AUTEURS!E241</f>
        <v>Actes des Rencontres odonatologiques Ouest- européennes 2005</v>
      </c>
      <c r="B573" s="4" t="str">
        <f>AUTEURS!D241</f>
        <v>2007</v>
      </c>
      <c r="C573" s="4" t="str">
        <f>AUTEURS!A241</f>
        <v>DOMMANGET J.-L.</v>
      </c>
      <c r="D573" s="19" t="str">
        <f>AUTEURS!F241</f>
        <v>DOMMANGET J.-L., 2007c. Discours d’ouverture. In : Marc Levasseur, Gérard Dommanget et Samuel Jolivet (coord.). Actes des Rencontres odonatologiques Ouest- européennes 2005. Résumés des communications. La Pommeraie, Vallet (Loire-Atlantique) – France, les 24, 25, 26 et 27 juin 2005. Société française d’Odonatologie : 8-10.</v>
      </c>
    </row>
    <row r="574" spans="1:4" x14ac:dyDescent="0.3">
      <c r="A574" s="4" t="str">
        <f>AUTEURS!E273</f>
        <v>Actes des Rencontres odonatologiques Ouest- européennes 2005</v>
      </c>
      <c r="B574" s="4" t="str">
        <f>AUTEURS!D273</f>
        <v>2007</v>
      </c>
      <c r="C574" s="4" t="str">
        <f>AUTEURS!A273</f>
        <v>DOUILLARD E., DUBOIS G., DURAND O., GABORY O., SAMSON N.</v>
      </c>
      <c r="D574" s="19" t="str">
        <f>AUTEURS!F273</f>
        <v>DOUILLARD E., DUBOIS G., DURAND O., GABORY O., SAMSON N., 2007a. Contribution à la connaissance du cycle biologique et du suivi des populations d’Oxygastra curtisii (Dale, 1834) dans les Mauges (Maine-et-Loire). In : Marc Levasseur, Gérard Dommanget et Samuel Jolivet (coord.). Actes des Rencontres odonatologiques Ouest-européennes 2005. La Pommeraie, Vallet (Loire-Atlantique) – France, les 24, 25, 26 et 27 juin 2005. Société française d’Odonatologie : 27-34.</v>
      </c>
    </row>
    <row r="575" spans="1:4" x14ac:dyDescent="0.3">
      <c r="A575" s="4" t="str">
        <f>AUTEURS!E274</f>
        <v>Actes des Rencontres odonatologiques Ouest- européennes 2005</v>
      </c>
      <c r="B575" s="4" t="str">
        <f>AUTEURS!D274</f>
        <v>2007</v>
      </c>
      <c r="C575" s="4" t="str">
        <f>AUTEURS!A274</f>
        <v>DOUILLARD E., DUBOIS G., DURAND O., GABORY O., SAMSON N.</v>
      </c>
      <c r="D575" s="19" t="str">
        <f>AUTEURS!F274</f>
        <v>DOUILLARD E., DUBOIS G., DURAND O., GABORY O., SAMSON N., 2007b. Contribution to knowledge on life- cycle and population survey of Oxygastra curtisii (Dale, 1834) in the Mauges (department of Maine-et-Loire). In : Marc Levasseur, Gérard Dommanget et Samuel Jolivet (coord.). Actes des Rencontres odonatologiques Ouest-européennes 2005. Résumés des communications. La Pommeraie, Vallet (Loire- Atlantique) – France, les 24, 25, 26 et 27 juin 2005. Société française d’Odonatologie : 72.</v>
      </c>
    </row>
    <row r="576" spans="1:4" x14ac:dyDescent="0.3">
      <c r="A576" s="4" t="str">
        <f>AUTEURS!E278</f>
        <v>Actes des Rencontres odonatologiques Ouest- européennes 2005</v>
      </c>
      <c r="B576" s="4" t="str">
        <f>AUTEURS!D278</f>
        <v>2007</v>
      </c>
      <c r="C576" s="4" t="str">
        <f>AUTEURS!A278</f>
        <v>DUBOS A., PELLET J., MAIBACH A.</v>
      </c>
      <c r="D576" s="19" t="str">
        <f>AUTEURS!F278</f>
        <v>DUBOS A., PELLET J., MAIBACH A., 2007b. Efficiency of the creation of a group of forest ponds on the Odonata community. In : Marc Levasseur, Gérard Dommanget et Samuel Jolivet (coord.). Actes des Rencontres odonatologiques Ouest-européennes 2005. Résumés des communications. La Pommeraie, Vallet (Loire- Atlantique) – France, les 24, 25, 26 et 27 juin 2005. Société française d’Odonatologie : 72.</v>
      </c>
    </row>
    <row r="577" spans="1:4" x14ac:dyDescent="0.3">
      <c r="A577" s="4" t="str">
        <f>AUTEURS!E277</f>
        <v>Actes des Rencontres odonatologiques Ouest- européennes 2005</v>
      </c>
      <c r="B577" s="4" t="str">
        <f>AUTEURS!D277</f>
        <v>2007</v>
      </c>
      <c r="C577" s="4" t="str">
        <f>AUTEURS!A277</f>
        <v>DUBOS A., PELLET J., MAIBACH A.</v>
      </c>
      <c r="D577" s="19" t="str">
        <f>AUTEURS!F277</f>
        <v>DUBOS A., PELLET J., MAIBACH A., 2007a. Suivi de l’efficacité de l’aménagement de plans d’eau forestiers sur les communautés d’Odonates. In : Marc Levasseur, Gérard Dommanget et Samuel Jolivet (coord.). Actes des Rencontres odonatologiques Ouest-européennes 2005. Résumés des communications. La Pommeraie, Vallet (Loire-Atlantique) – France, les 24, 25, 26 et 27 juin 2005. Société française d’Odonatologie : 26.</v>
      </c>
    </row>
    <row r="578" spans="1:4" x14ac:dyDescent="0.3">
      <c r="A578" s="4" t="str">
        <f>AUTEURS!E371</f>
        <v>Actes des Rencontres odonatologiques Ouest- européennes 2005</v>
      </c>
      <c r="B578" s="4" t="str">
        <f>AUTEURS!D371</f>
        <v>2007</v>
      </c>
      <c r="C578" s="4" t="str">
        <f>AUTEURS!A371</f>
        <v>GRAND D.</v>
      </c>
      <c r="D578" s="19" t="str">
        <f>AUTEURS!F371</f>
        <v>GRAND D., 2007d. Odonata from Corsica : latest studies and synthesis. In : Marc Levasseur, Gérard Dommanget et Samuel Jolivet (coord.). Actes des Rencontres odonatologiques Ouest-européennes 2005. Résumés des communications. La Pommeraie, Vallet (Loire-Atlantique) – France, les 24, 25, 26 et 27 juin 2005. Société française d’Odonatologie : 79.</v>
      </c>
    </row>
    <row r="579" spans="1:4" x14ac:dyDescent="0.3">
      <c r="A579" s="4" t="str">
        <f>AUTEURS!E370</f>
        <v>Actes des Rencontres odonatologiques Ouest- européennes 2005</v>
      </c>
      <c r="B579" s="4" t="str">
        <f>AUTEURS!D370</f>
        <v>2007</v>
      </c>
      <c r="C579" s="4" t="str">
        <f>AUTEURS!A370</f>
        <v>GRAND D.</v>
      </c>
      <c r="D579" s="19" t="str">
        <f>AUTEURS!F370</f>
        <v>GRAND D., 2007c. Les Libellules endémiques de la Nouvelle-Calédonie. Compte rendu de voyage. In : Marc Levasseur, Gérard Dommanget et Samuel Jolivet (coord.). Actes des Rencontres odonatologiques Ouest- européennes 2005. La Pommeraie, Vallet (Loire-Atlantique) – France, les 24, 25, 26 et 27 juin 2005. Société française d’Odonatologie : 41-47.</v>
      </c>
    </row>
    <row r="580" spans="1:4" x14ac:dyDescent="0.3">
      <c r="A580" s="4" t="str">
        <f>AUTEURS!E372</f>
        <v>Actes des Rencontres odonatologiques Ouest- européennes 2005</v>
      </c>
      <c r="B580" s="4" t="str">
        <f>AUTEURS!D372</f>
        <v>2007</v>
      </c>
      <c r="C580" s="4" t="str">
        <f>AUTEURS!A372</f>
        <v>GRAND D.</v>
      </c>
      <c r="D580" s="19" t="str">
        <f>AUTEURS!F372</f>
        <v>GRAND D., 2007e. Endemic dragonflies from New- Caledonia. In : Marc Levasseur, Gérard Dommanget et Samuel Jolivet (coord.). Actes des Rencontres odonatologiques Ouest-européennes 2005. Résumés des communications. La Pommeraie, Vallet (Loire- Atlantique) – France, les 24, 25, 26 et 27 juin 2005. Société française d’Odonatologie : 80.</v>
      </c>
    </row>
    <row r="581" spans="1:4" x14ac:dyDescent="0.3">
      <c r="A581" s="4" t="str">
        <f>AUTEURS!E382</f>
        <v>Actes des Rencontres odonatologiques Ouest- européennes 2005</v>
      </c>
      <c r="B581" s="4" t="str">
        <f>AUTEURS!D382</f>
        <v>2007</v>
      </c>
      <c r="C581" s="4" t="str">
        <f>AUTEURS!A382</f>
        <v>GRAND D., BOUDOT J.-P., JACQUEMIN G.</v>
      </c>
      <c r="D581" s="19" t="str">
        <f>AUTEURS!F382</f>
        <v>GRAND D., BOUDOT J.-P., JACQUEMIN G., 2007a. Première citation de Sympetrum vulgatum ibericum Ocharan, 1985 (Odonata, Anisoptera, Libellulidae) des Pyrénées-Orientales et de France. In : Marc Levasseur, Gérard Dommanget et Samuel Jolivet (coord.). Actes des Rencontres odonatologiques Ouest-européennes 2005. La Pommeraie, Vallet (Loire-Atlantique) – France, les 24, 25, 26 et 27 juin 2005. Société française d’Odonatologie : 55-62.</v>
      </c>
    </row>
    <row r="582" spans="1:4" x14ac:dyDescent="0.3">
      <c r="A582" s="4" t="str">
        <f>AUTEURS!E383</f>
        <v>Actes des Rencontres odonatologiques Ouest- européennes 2005</v>
      </c>
      <c r="B582" s="4" t="str">
        <f>AUTEURS!D383</f>
        <v>2007</v>
      </c>
      <c r="C582" s="4" t="str">
        <f>AUTEURS!A383</f>
        <v>GRAND D., BOUDOT J.-P., JACQUEMIN G.</v>
      </c>
      <c r="D582" s="19" t="str">
        <f>AUTEURS!F383</f>
        <v>GRAND D., BOUDOT J.-P., JACQUEMIN G., 2007b. Sympetrum vulgatum ibericum Ocharan, 1985 (Odonata, Anisoptera, Libellulidae) in the Pyrénées- Orientales, a new Dragonfly for France. In : Marc Levasseur, Gérard Dommanget et Samuel Jolivet (coord.). Actes des Rencontres odonatologiques Ouest- européennes 2005. La Pommeraie, Vallet (Loire- Atlantique) – France, les 24, 25, 26 et 27 juin 2005. Société française d’Odonatologie : 83-90.</v>
      </c>
    </row>
    <row r="583" spans="1:4" x14ac:dyDescent="0.3">
      <c r="A583" s="4" t="str">
        <f>AUTEURS!E386</f>
        <v>Actes des Rencontres odonatologiques Ouest- européennes 2005</v>
      </c>
      <c r="B583" s="4" t="str">
        <f>AUTEURS!D386</f>
        <v>2007</v>
      </c>
      <c r="C583" s="4" t="str">
        <f>AUTEURS!A386</f>
        <v>GRAND D., DOMMANGET J.-L.</v>
      </c>
      <c r="D583" s="19" t="str">
        <f>AUTEURS!F386</f>
        <v>GRAND D., DOMMANGET J.-L., 2007. Derniers travaux et synthèse sur les Libellules de Corse. In : Marc Levasseur, Gérard Dommanget et Samuel Jolivet (coord.). Actes des Rencontres odonatologiques Ouest- européennes 2005. La Pommeraie, Vallet (Loire- Atlantique) – France, les 24, 25, 26 et 27 juin 2005. Société française d’Odonatologie : 35-40.</v>
      </c>
    </row>
    <row r="584" spans="1:4" x14ac:dyDescent="0.3">
      <c r="A584" s="4" t="str">
        <f>AUTEURS!E398</f>
        <v>Actes des Rencontres odonatologiques Ouest- européennes 2005</v>
      </c>
      <c r="B584" s="4" t="str">
        <f>AUTEURS!D398</f>
        <v>2007</v>
      </c>
      <c r="C584" s="4" t="str">
        <f>AUTEURS!A398</f>
        <v>GUERBAA K.</v>
      </c>
      <c r="D584" s="19" t="str">
        <f>AUTEURS!F398</f>
        <v>GUERBAA K., 2007b. Projet de liste rouge des Odonates du Limousin. In : Marc Levasseur, Gérard Dommanget et Samuel Jolivet (coord.). Actes des Rencontres odonatologiques Ouest-européennes 2005. Posters. La Pommeraie, Vallet (Loire-Atlantique) – France, les 24, 25, 26 et 27 juin 2005. Société française d’Odonatologie. p. 99-101.</v>
      </c>
    </row>
    <row r="585" spans="1:4" x14ac:dyDescent="0.3">
      <c r="A585" s="4" t="str">
        <f>AUTEURS!E404</f>
        <v>Actes des Rencontres odonatologiques Ouest- européennes 2005</v>
      </c>
      <c r="B585" s="4" t="str">
        <f>AUTEURS!D404</f>
        <v>2007</v>
      </c>
      <c r="C585" s="4" t="str">
        <f>AUTEURS!A404</f>
        <v>GUERBAA K., HENNEQUIN E.</v>
      </c>
      <c r="D585" s="19" t="str">
        <f>AUTEURS!F404</f>
        <v>GUERBAA K., HENNEQUIN E., 2007b. Results from six years of odonatological survey on two pools in the Longeyroux peat bog (Corrèze, France). In : Marc Levasseur, Gérard Dommanget et Samuel Jolivet (coord.). Actes des Rencontres odonatologiques Ouest- européennes 2005. Résumés des communications. La Pommeraie, Vallet (Loire-Atlantique) – France, les 24, 25, 26 et 27 juin 2005. Société française d’Odonatologie. p. 82.</v>
      </c>
    </row>
    <row r="586" spans="1:4" x14ac:dyDescent="0.3">
      <c r="A586" s="4" t="str">
        <f>AUTEURS!E403</f>
        <v>Actes des Rencontres odonatologiques Ouest- européennes 2005</v>
      </c>
      <c r="B586" s="4" t="str">
        <f>AUTEURS!D403</f>
        <v>2007</v>
      </c>
      <c r="C586" s="4" t="str">
        <f>AUTEURS!A403</f>
        <v>GUERBAA K., HENNEQUIN E.</v>
      </c>
      <c r="D586" s="19" t="str">
        <f>AUTEURS!F403</f>
        <v>GUERBAA K., HENNEQUIN E., 2007a. Bilan de sept années de suivis odonatologiques sur deux gouilles de la tourbière de Longeyroux (département de la Corrèze). In : Marc Levasseur, Gérard Dommanget et Samuel Jolivet (coord.). Actes des Rencontres odonatologiques Ouest-européennes 2005. La Pommeraie, Vallet (Loire-Atlantique) – France, les 24, 25, 26 et 27 juin 2005. Société française d’Odonatologie. p. 51-54.</v>
      </c>
    </row>
    <row r="587" spans="1:4" x14ac:dyDescent="0.3">
      <c r="A587" s="4" t="str">
        <f>AUTEURS!E426</f>
        <v>Actes des Rencontres odonatologiques Ouest- européennes 2005</v>
      </c>
      <c r="B587" s="4" t="str">
        <f>AUTEURS!D426</f>
        <v>2007</v>
      </c>
      <c r="C587" s="4" t="str">
        <f>AUTEURS!A426</f>
        <v>HERBRECHT F.</v>
      </c>
      <c r="D587" s="19" t="str">
        <f>AUTEURS!F426</f>
        <v>HERBRECHT F., 2007b. Dragonflies of rock quarries in the Armorican Massif. In : Marc Levasseur, Gérard Dommanget et Samuel Jolivet (coord.). Actes des Rencontres odonatologiques Ouest-européennes 2005. Résumés des communications. La Pommeraie, Vallet (Loire-Atlantique) – France, les 24, 25, 26 et 27 juin 2005. Société française d’Odonatologie : 71.</v>
      </c>
    </row>
    <row r="588" spans="1:4" x14ac:dyDescent="0.3">
      <c r="A588" s="4" t="str">
        <f>AUTEURS!E425</f>
        <v>Actes des Rencontres odonatologiques Ouest- européennes 2005</v>
      </c>
      <c r="B588" s="4" t="str">
        <f>AUTEURS!D425</f>
        <v>2007</v>
      </c>
      <c r="C588" s="4" t="str">
        <f>AUTEURS!A425</f>
        <v>HERBRECHT F.</v>
      </c>
      <c r="D588" s="19" t="str">
        <f>AUTEURS!F425</f>
        <v>HERBRECHT F., 2007a. Odonates des carrières de roches massives armoricaines. In : Marc Levasseur, Gérard Dommanget et Samuel Jolivet (coord.). Actes des Rencontres odonatologiques Ouest-européennes 2005. La Pommeraie, Vallet (Loire-Atlantique) – France, les 24, 25, 26 et 27 juin 2005. Société française d’Odonatologie :21-25.</v>
      </c>
    </row>
    <row r="589" spans="1:4" x14ac:dyDescent="0.3">
      <c r="A589" s="4" t="str">
        <f>AUTEURS!E473</f>
        <v>Actes des Rencontres odonatologiques Ouest- européennes 2005</v>
      </c>
      <c r="B589" s="4" t="str">
        <f>AUTEURS!D473</f>
        <v>2007</v>
      </c>
      <c r="C589" s="4" t="str">
        <f>AUTEURS!A473</f>
        <v>KALKMAN V.</v>
      </c>
      <c r="D589" s="19" t="str">
        <f>AUTEURS!F473</f>
        <v>KALKMAN V., 2007b. Towards an atlas of European Odonata. In : Marc Levasseur, Gérard Dommanget et Samuel Jolivet (coord.). Actes des Rencontres odonatologiques Ouest-européennes 2005. Résumés des communications. La Pommeraie, Vallet (Loire- Atlantique) – France, les 24, 25, 26 et 27 juin 2005. Société française d’Odonatologie. p. 79.</v>
      </c>
    </row>
    <row r="590" spans="1:4" x14ac:dyDescent="0.3">
      <c r="A590" s="4" t="str">
        <f>AUTEURS!E472</f>
        <v>Actes des Rencontres odonatologiques Ouest- européennes 2005</v>
      </c>
      <c r="B590" s="4" t="str">
        <f>AUTEURS!D472</f>
        <v>2007</v>
      </c>
      <c r="C590" s="4" t="str">
        <f>AUTEURS!A472</f>
        <v>KALKMAN V.</v>
      </c>
      <c r="D590" s="19" t="str">
        <f>AUTEURS!F472</f>
        <v>KALKMAN V., 2007a. Vers un atlas des libellules européennes. In : Marc Levasseur, Gérard Dommanget et Samuel Jolivet (coord.). Actes des Rencontres odonatologiques Ouest-européennes 2005. Résumés des communications. La Pommeraie, Vallet (Loire- Atlantique) – France, les 24, 25, 26 et 27 juin 2005. Société française d’Odonatologie. p. 20.</v>
      </c>
    </row>
    <row r="591" spans="1:4" x14ac:dyDescent="0.3">
      <c r="A591" s="4" t="str">
        <f>AUTEURS!E546</f>
        <v>Actes des Rencontres odonatologiques Ouest- européennes 2005</v>
      </c>
      <c r="B591" s="4" t="str">
        <f>AUTEURS!D546</f>
        <v>2007</v>
      </c>
      <c r="C591" s="4" t="str">
        <f>AUTEURS!A546</f>
        <v>LECONTE M.</v>
      </c>
      <c r="D591" s="19" t="str">
        <f>AUTEURS!F546</f>
        <v>LECONTE M., 2007. Comparaison et analyse de la distribution des Odonates dans les Pyrénées. In : Marc Levasseur, Gérard Dommanget et Samuel Jolivet (coord.). Actes des Rencontres odonatologiques Ouest- européennes 2005. Posters. La Pommeraie, Vallet (Loire-Atlantique) – France, les 24, 25, 26 et 27 juin 2005. Société française d’Odonatologie : 103-113.</v>
      </c>
    </row>
    <row r="592" spans="1:4" x14ac:dyDescent="0.3">
      <c r="A592" s="4" t="str">
        <f>AUTEURS!E574</f>
        <v>Actes des Rencontres odonatologiques Ouest- européennes 2005</v>
      </c>
      <c r="B592" s="4" t="str">
        <f>AUTEURS!D574</f>
        <v>2007</v>
      </c>
      <c r="C592" s="4" t="str">
        <f>AUTEURS!A574</f>
        <v>LEVASSEUR M., DOMMANGET G., JOLIVET S.</v>
      </c>
      <c r="D592" s="19" t="str">
        <f>AUTEURS!F574</f>
        <v>LEVASSEUR M., DOMMANGET G., JOLIVET S. (coord.), 2007. Actes des Rencontres odonatologiques Ouest- européennes 2005. La Pommeraie, Vallet (Loire- Atlantique) France, les 24, 25, 26 et 27 juin 2005. Société française d’Odonatologie, 140 pp.</v>
      </c>
    </row>
    <row r="593" spans="1:4" x14ac:dyDescent="0.3">
      <c r="A593" s="4" t="str">
        <f>AUTEURS!E578</f>
        <v>Actes des Rencontres odonatologiques Ouest- européennes 2005</v>
      </c>
      <c r="B593" s="4" t="str">
        <f>AUTEURS!D578</f>
        <v>2007</v>
      </c>
      <c r="C593" s="4" t="str">
        <f>AUTEURS!A578</f>
        <v>LOHR M.</v>
      </c>
      <c r="D593" s="19" t="str">
        <f>AUTEURS!F578</f>
        <v>LOHR M., 2007. Sur l’habitat et la répartition de Macromia splendens (Pictet, 1843) et Gomphus graslinii (Dale, 1834) dans la rivière de l’Hérault (département de l’Hérault). In : Marc Levasseur, Gérard Dommanget et Samuel Jolivet (coord.). Actes des Rencontres odonatologiques Ouest-européennes 2005. Posters. La Pommeraie, Vallet (Loire-Atlantique) – France, les 24, 25, 26 et 27 juin 2005. Société française d’Odonatologie : 115-124.</v>
      </c>
    </row>
    <row r="594" spans="1:4" x14ac:dyDescent="0.3">
      <c r="A594" s="4" t="str">
        <f>AUTEURS!E611</f>
        <v>Actes des Rencontres odonatologiques Ouest- européennes 2005</v>
      </c>
      <c r="B594" s="4" t="str">
        <f>AUTEURS!D611</f>
        <v>2007</v>
      </c>
      <c r="C594" s="4" t="str">
        <f>AUTEURS!A611</f>
        <v>MACHET P.</v>
      </c>
      <c r="D594" s="19" t="str">
        <f>AUTEURS!F611</f>
        <v>MACHET P., 2007b. Dragonflies from French Guyana. History, now and the future. In : Marc Levasseur, Gérard Dommanget et Samuel Jolivet (coord.). Actes des Rencontres odonatologiques Ouest-européennes 2005. Résumés des communications. La Pommeraie, Vallet (Loire-Atlantique) – France, les 24, 25, 26 et 27 juin 2005. Société française d’Odonatologie. p. 80.</v>
      </c>
    </row>
    <row r="595" spans="1:4" x14ac:dyDescent="0.3">
      <c r="A595" s="4" t="str">
        <f>AUTEURS!E610</f>
        <v>Actes des Rencontres odonatologiques Ouest- européennes 2005</v>
      </c>
      <c r="B595" s="4" t="str">
        <f>AUTEURS!D610</f>
        <v>2007</v>
      </c>
      <c r="C595" s="4" t="str">
        <f>AUTEURS!A610</f>
        <v>MACHET P.</v>
      </c>
      <c r="D595" s="19" t="str">
        <f>AUTEURS!F610</f>
        <v>MACHET P., 2007a. Odonates de la Guyane française. Historique et état de nos connaissances actuelles. In :Marc Levasseur, Gérard Dommanget et Samuel Jolivet (coord.). Actes des Rencontres odonatologiques Ouest-européennes 2005. Résumés des communications. La Pommeraie, Vallet (Loire- Atlantique) – France, les 24, 25, 26 et 27 juin 2005. Société française d’Odonatologie. p. 48.</v>
      </c>
    </row>
    <row r="596" spans="1:4" x14ac:dyDescent="0.3">
      <c r="A596" s="4" t="str">
        <f>AUTEURS!E612</f>
        <v>Actes des Rencontres odonatologiques Ouest- européennes 2005</v>
      </c>
      <c r="B596" s="4" t="str">
        <f>AUTEURS!D612</f>
        <v>2007</v>
      </c>
      <c r="C596" s="4" t="str">
        <f>AUTEURS!A612</f>
        <v>MACHET P.</v>
      </c>
      <c r="D596" s="19" t="str">
        <f>AUTEURS!F612</f>
        <v>MACHET P., 2007c. Odonates de Polynésie. Historique et état de nos connaissances actuelles. In : Marc Levasseur, Gérard Dommanget et Samuel Jolivet (coord.). Actes des Rencontres odonatologiques Ouest- européennes 2005. Résumés des communications. La Pommeraie, Vallet (Loire-Atlantique) – France, les 24, 25, 26 et 27 juin 2005. Société française d’Odonatologie. p. 50.</v>
      </c>
    </row>
    <row r="597" spans="1:4" x14ac:dyDescent="0.3">
      <c r="A597" s="4" t="str">
        <f>AUTEURS!E613</f>
        <v>Actes des Rencontres odonatologiques Ouest- européennes 2005</v>
      </c>
      <c r="B597" s="4" t="str">
        <f>AUTEURS!D613</f>
        <v>2007</v>
      </c>
      <c r="C597" s="4" t="str">
        <f>AUTEURS!A613</f>
        <v>MACHET P.</v>
      </c>
      <c r="D597" s="19" t="str">
        <f>AUTEURS!F613</f>
        <v>MACHET P., 2007d. Dragonflies from French Polynesia. 1- History and now. 2- The Society Islands. In : Marc Levasseur, Gérard Dommanget et Samuel Jolivet (coord.). Actes des Rencontres odonatologiques Ouest- européennes 2005. Résumés des communications. La Pommeraie, Vallet (Loire-Atlantique) – France, les 24, 25, 26 et 27 juin 2005. Société française d’Odonatologie. p. 79.</v>
      </c>
    </row>
    <row r="598" spans="1:4" x14ac:dyDescent="0.3">
      <c r="A598" s="4" t="str">
        <f>AUTEURS!E674</f>
        <v>Actes des Rencontres odonatologiques Ouest- européennes 2005</v>
      </c>
      <c r="B598" s="4" t="str">
        <f>AUTEURS!D674</f>
        <v>2007</v>
      </c>
      <c r="C598" s="4" t="str">
        <f>AUTEURS!A674</f>
        <v>MEURGEY F.</v>
      </c>
      <c r="D598" s="19" t="str">
        <f>AUTEURS!F674</f>
        <v>MEURGEY F., 2007c. Caractéristiques de la faune odonatologique et des habitats aquatiques des Antilles françaises. In : Marc Levasseur, Gérard Dommanget et Samuel Jolivet (coord.). Actes des Rencontres odonatologiques Ouest-européennes 2005. Résumés des communications. La Pommeraie, Vallet (Loire- Atlantique) – France, les 24, 25, 26 et 27 juin 2005. Société française d’Odonatologie. p. 48.</v>
      </c>
    </row>
    <row r="599" spans="1:4" x14ac:dyDescent="0.3">
      <c r="A599" s="4" t="str">
        <f>AUTEURS!E675</f>
        <v>Actes des Rencontres odonatologiques Ouest- européennes 2005</v>
      </c>
      <c r="B599" s="4" t="str">
        <f>AUTEURS!D675</f>
        <v>2007</v>
      </c>
      <c r="C599" s="4" t="str">
        <f>AUTEURS!A675</f>
        <v>MEURGEY F.</v>
      </c>
      <c r="D599" s="19" t="str">
        <f>AUTEURS!F675</f>
        <v>MEURGEY F., 2007d. Characteristics of the odonatofauna and of aquatic habitats of the French West Indies. Guadeloupe &amp; Martinique. In : Marc Levasseur, Gérard Dommanget et Samuel Jolivet (coord.). Actes des Rencontres odonatologiques Ouest-européennes 2005. Résumés des communications. La Pommeraie, Vallet (Loire-Atlantique) – France, les 24, 25, 26 et 27 juin 2005. Société française d’Odonatologie. p. 80.</v>
      </c>
    </row>
    <row r="600" spans="1:4" x14ac:dyDescent="0.3">
      <c r="A600" s="4" t="str">
        <f>AUTEURS!E677</f>
        <v>Actes des Rencontres odonatologiques Ouest- européennes 2005</v>
      </c>
      <c r="B600" s="4" t="str">
        <f>AUTEURS!D677</f>
        <v>2007</v>
      </c>
      <c r="C600" s="4" t="str">
        <f>AUTEURS!A677</f>
        <v>MEURGEY F.</v>
      </c>
      <c r="D600" s="19" t="str">
        <f>AUTEURS!F677</f>
        <v>MEURGEY F., 2007f. Highlights on French overseas territories Odonata fauna Assessment of the « Groupe Odonatologique Outre-mer » activities 1999-2005. In : Marc Levasseur, Gérard Dommanget et Samuel Jolivet (coord.). Actes des Rencontres odonatologiques Ouest- européennes 2005. La Pommeraie, Vallet (Loire- Atlantique) – France, les 24, 25, 26 et 27 juin 2005. Société française d’Odonatologie. p. 81-82.</v>
      </c>
    </row>
    <row r="601" spans="1:4" x14ac:dyDescent="0.3">
      <c r="A601" s="4" t="str">
        <f>AUTEURS!E676</f>
        <v>Actes des Rencontres odonatologiques Ouest- européennes 2005</v>
      </c>
      <c r="B601" s="4" t="str">
        <f>AUTEURS!D676</f>
        <v>2007</v>
      </c>
      <c r="C601" s="4" t="str">
        <f>AUTEURS!A676</f>
        <v>MEURGEY F.</v>
      </c>
      <c r="D601" s="19" t="str">
        <f>AUTEURS!F676</f>
        <v>MEURGEY F., 2007e. Bilan des activités du Groupe odonatologique Outre-Mer – 1999-2005. In : Marc Levasseur, Gérard Dommanget et Samuel Jolivet (coord.). Actes des Rencontres odonatologiques Ouest- européennes 2005. La Pommeraie, Vallet (Loire- Atlantique) – France, les 24, 25, 26 et 27 juin 2005. Société française d’Odonatologie. p. 49-50.</v>
      </c>
    </row>
    <row r="602" spans="1:4" x14ac:dyDescent="0.3">
      <c r="A602" s="4" t="str">
        <f>AUTEURS!E715</f>
        <v>Actes des Rencontres odonatologiques Ouest- européennes 2005</v>
      </c>
      <c r="B602" s="4" t="str">
        <f>AUTEURS!D715</f>
        <v>2007</v>
      </c>
      <c r="C602" s="4" t="str">
        <f>AUTEURS!A715</f>
        <v>OTT J.</v>
      </c>
      <c r="D602" s="19" t="str">
        <f>AUTEURS!F715</f>
        <v>OTT J., 2007a. Libellules et changement climatique : indicateurs récents. In : Marc Levasseur, Gérard Dommanget et Samuel Jolivet (coord.). Actes des Rencontres odonatologiques Ouest-européennes 2005. Résumés des communications. La Pommeraie, Vallet (Loire-Atlantique) – France, les 24, 25, 26 et 27 juin 2005. Société française d’Odonatologie. p. 20.</v>
      </c>
    </row>
    <row r="603" spans="1:4" x14ac:dyDescent="0.3">
      <c r="A603" s="4" t="str">
        <f>AUTEURS!E716</f>
        <v>Actes des Rencontres odonatologiques Ouest- européennes 2005</v>
      </c>
      <c r="B603" s="4" t="str">
        <f>AUTEURS!D716</f>
        <v>2007</v>
      </c>
      <c r="C603" s="4" t="str">
        <f>AUTEURS!A716</f>
        <v>OTT J.</v>
      </c>
      <c r="D603" s="19" t="str">
        <f>AUTEURS!F716</f>
        <v>OTT J., 2007b. Dragonflies and Climatic Changes : recent observations of range expansions in Europe and their possible ecological effects. In : Marc Levasseur, Gérard Dommanget et Samuel Jolivet (coord.). Actes des Rencontres odonatologiques Ouest-européennes 2005. Résumés des communications. La Pommeraie, Vallet (Loire-Atlantique) – France, les 24, 25, 26 et 27 juin 2005. Société française d’Odonatologie. p. 71.</v>
      </c>
    </row>
    <row r="604" spans="1:4" x14ac:dyDescent="0.3">
      <c r="A604" s="4" t="str">
        <f>AUTEURS!E745</f>
        <v>Actes des Rencontres odonatologiques Ouest- européennes 2005</v>
      </c>
      <c r="B604" s="4" t="str">
        <f>AUTEURS!D745</f>
        <v>2007</v>
      </c>
      <c r="C604" s="4" t="str">
        <f>AUTEURS!A745</f>
        <v>PICARD L.</v>
      </c>
      <c r="D604" s="19" t="str">
        <f>AUTEURS!F745</f>
        <v>PICARD L., 2007. Cartographie et Invertébrés, l’exemple des libellules de Martinique. In : Marc Levasseur, Gérard Dommanget et Samuel Jolivet (coord.). Actes des Rencontres odonatologiques Ouest-européennes 2005. Posters. La Pommeraie, Vallet (Loire-Atlantique) – France, les 24, 25, 26 et 27 juin 2005. Société française d’Odonatologie. p. 131-133.</v>
      </c>
    </row>
    <row r="605" spans="1:4" x14ac:dyDescent="0.3">
      <c r="A605" s="4" t="str">
        <f>AUTEURS!E772</f>
        <v>Actes des Rencontres odonatologiques Ouest- européennes 2005</v>
      </c>
      <c r="B605" s="4" t="str">
        <f>AUTEURS!D772</f>
        <v>2007</v>
      </c>
      <c r="C605" s="4" t="str">
        <f>AUTEURS!A772</f>
        <v>REMY L.</v>
      </c>
      <c r="D605" s="19" t="str">
        <f>AUTEURS!F772</f>
        <v>REMY L., 2007. Discours d’accueil par le Directeur adjoint du Muséum de Nantes. In : Marc Levasseur, Gérard Dommanget et Samuel Jolivet (coord.). Actes des Rencontres odonatologiques Ouest-européennes 2005. Résumés des communications. La Pommeraie, Vallet (Loire-Atlantique) – France, les 24, 25, 26 et 27 juin 2005. Société française d’Odonatologie. p. 7.</v>
      </c>
    </row>
    <row r="606" spans="1:4" x14ac:dyDescent="0.3">
      <c r="A606" s="4" t="str">
        <f>AUTEURS!E773</f>
        <v>Actes des Rencontres odonatologiques Ouest- européennes 2005</v>
      </c>
      <c r="B606" s="4" t="str">
        <f>AUTEURS!D773</f>
        <v>2007</v>
      </c>
      <c r="C606" s="4" t="str">
        <f>AUTEURS!A773</f>
        <v>RISERVATO E.</v>
      </c>
      <c r="D606" s="19" t="str">
        <f>AUTEURS!F773</f>
        <v>RISERVATO E., 2007a. Écologie larvaire des Odonates du Parc du Ticino (Italie du Nord). In : Marc Levasseur, Gérard Dommanget et Samuel Jolivet (coord.). Actes des Rencontres odonatologiques Ouest-européennes 2005. Résumés des communications. La Pommeraie, Vallet (Loire-Atlantique) – France, les 24, 25, 26 et 27 juin 2005. Société française d’Odonatologie. p. 47.</v>
      </c>
    </row>
    <row r="607" spans="1:4" x14ac:dyDescent="0.3">
      <c r="A607" s="4" t="str">
        <f>AUTEURS!E774</f>
        <v>Actes des Rencontres odonatologiques Ouest- européennes 2005</v>
      </c>
      <c r="B607" s="4" t="str">
        <f>AUTEURS!D774</f>
        <v>2007</v>
      </c>
      <c r="C607" s="4" t="str">
        <f>AUTEURS!A774</f>
        <v>RISERVATO E.</v>
      </c>
      <c r="D607" s="19" t="str">
        <f>AUTEURS!F774</f>
        <v>RISERVATO E., 2007b. Dragonflies larval ecology in Ticino Park (North of Italy). In : Marc Levasseur, Gérard Dommanget et Samuel Jolivet (coord.). Actes des Rencontres odonatologiques Ouest-européennes 2005. Résumés des communications. La Pommeraie, Vallet (Loire-Atlantique) – France, les 24, 25, 26 et 27 juin 2005. Société française d’Odonatologie. p. 78.</v>
      </c>
    </row>
    <row r="608" spans="1:4" x14ac:dyDescent="0.3">
      <c r="A608" s="4" t="str">
        <f>AUTEURS!E828</f>
        <v>Actes des Rencontres odonatologiques Ouest- européennes 2005</v>
      </c>
      <c r="B608" s="4" t="str">
        <f>AUTEURS!D828</f>
        <v>2007</v>
      </c>
      <c r="C608" s="4" t="str">
        <f>AUTEURS!A828</f>
        <v>VANAPPELGHEM C.</v>
      </c>
      <c r="D608" s="19" t="str">
        <f>AUTEURS!F828</f>
        <v>VANAPPELGHEM C., 2007c. Les Libellules du Nord-Pas- de-Calais. In : Marc Levasseur, Gérard Dommanget et Samuel Jolivet (coord.). Actes des Rencontres odonatologiques Ouest-européennes 2005. Posters. La Pommeraie, Vallet (Loire-Atlantique) – France, les 24, 25, 26 et 27 juin 2005. Société française d’Odonatologie. p. 125-128.</v>
      </c>
    </row>
    <row r="609" spans="1:4" x14ac:dyDescent="0.3">
      <c r="A609" s="4" t="str">
        <f>AUTEURS!E72</f>
        <v>24 (1)</v>
      </c>
      <c r="B609" s="4" t="str">
        <f>AUTEURS!D72</f>
        <v>2008</v>
      </c>
      <c r="C609" s="4" t="str">
        <f>AUTEURS!A72</f>
        <v>BOUDOT J.-P.</v>
      </c>
      <c r="D609" s="19" t="str">
        <f>AUTEURS!F72</f>
        <v>BOUDOT J.-P., 2008a. Selysiothemis nigra (Vander Linden, 1825), nouveau pour le Maroc, et autres observations sur les Odonates du Maghreb nord-occidental (Odonata : Anisoptera : Libellulidae). Martinia, 24 (1) : 3-29.</v>
      </c>
    </row>
    <row r="610" spans="1:4" x14ac:dyDescent="0.3">
      <c r="A610" s="4" t="str">
        <f>AUTEURS!E305</f>
        <v>24 (1)</v>
      </c>
      <c r="B610" s="4" t="str">
        <f>AUTEURS!D305</f>
        <v>2008</v>
      </c>
      <c r="C610" s="4" t="str">
        <f>AUTEURS!A305</f>
        <v>FATON J.-M., SCHLEICHER J.</v>
      </c>
      <c r="D610" s="19" t="str">
        <f>AUTEURS!F305</f>
        <v>FATON J.-M., SCHLEICHER J., 2008. Découverte de Somatochlora flavomaculata (Vander Linden, 1825) dans le département de la Drôme (Odonata, Anisoptera, Corduliidae). Martinia, 24 (1) : 30-32.</v>
      </c>
    </row>
    <row r="611" spans="1:4" x14ac:dyDescent="0.3">
      <c r="A611" s="4" t="str">
        <f>AUTEURS!E62</f>
        <v>24 (2)</v>
      </c>
      <c r="B611" s="4" t="str">
        <f>AUTEURS!D62</f>
        <v>2008</v>
      </c>
      <c r="C611" s="4" t="str">
        <f>AUTEURS!A62</f>
        <v>BONIFAIT S., DEFOS DU RAU P., SOULET D.</v>
      </c>
      <c r="D611" s="19" t="str">
        <f>AUTEURS!F62</f>
        <v>BONIFAIT S., DEFOS DU RAU P., SOULET D., 2008. Les Odonates de la Réserve Nationale de Chasse et de Faune Sauvage d'Orlu (département de l’Ariège, France). Martinia, 24 (2) : 35-45.</v>
      </c>
    </row>
    <row r="612" spans="1:4" x14ac:dyDescent="0.3">
      <c r="A612" s="4" t="str">
        <f>AUTEURS!E182</f>
        <v>24 (2)</v>
      </c>
      <c r="B612" s="4" t="str">
        <f>AUTEURS!D182</f>
        <v>2008</v>
      </c>
      <c r="C612" s="4" t="str">
        <f>AUTEURS!A182</f>
        <v>DEFONTAINES P.</v>
      </c>
      <c r="D612" s="19" t="str">
        <f>AUTEURS!F182</f>
        <v>DEFONTAINES P., 2008. Une nouvelle observation de Sympetrum danae (Sulzer, 1776) en Loir-et-Cher (Odonata, Anisoptera, Libellulidae). Martinia, 24 (2) : 46.</v>
      </c>
    </row>
    <row r="613" spans="1:4" x14ac:dyDescent="0.3">
      <c r="A613" s="4" t="str">
        <f>AUTEURS!E390</f>
        <v>24 (2)</v>
      </c>
      <c r="B613" s="4" t="str">
        <f>AUTEURS!D390</f>
        <v>2008</v>
      </c>
      <c r="C613" s="4" t="str">
        <f>AUTEURS!A390</f>
        <v>GRAND D., GROSSI J.-L.</v>
      </c>
      <c r="D613" s="19" t="str">
        <f>AUTEURS!F390</f>
        <v>GRAND D., GROSSI J.-L., 2008. Le marais de Chavas dans le nord de l’Isère et son peuplement odonatologique : inventaire, gestion et menaces. Particularités de la saison 2007. Martinia, 24 (2) : 47-64.</v>
      </c>
    </row>
    <row r="614" spans="1:4" x14ac:dyDescent="0.3">
      <c r="A614" s="4" t="str">
        <f>AUTEURS!E285</f>
        <v>24 (3)</v>
      </c>
      <c r="B614" s="4" t="str">
        <f>AUTEURS!D285</f>
        <v>2008</v>
      </c>
      <c r="C614" s="4" t="str">
        <f>AUTEURS!A285</f>
        <v>DUQUEF M.</v>
      </c>
      <c r="D614" s="19" t="str">
        <f>AUTEURS!F285</f>
        <v>DUQUEF M., 2008. Préparation des Odonates récoltés dans les pays tropicaux. Martinia, 24 (3) : 106-108.</v>
      </c>
    </row>
    <row r="615" spans="1:4" x14ac:dyDescent="0.3">
      <c r="A615" s="4" t="str">
        <f>AUTEURS!E387</f>
        <v>24 (3)</v>
      </c>
      <c r="B615" s="4" t="str">
        <f>AUTEURS!D387</f>
        <v>2008</v>
      </c>
      <c r="C615" s="4" t="str">
        <f>AUTEURS!A387</f>
        <v>GRAND D., GARCIA A.</v>
      </c>
      <c r="D615" s="19" t="str">
        <f>AUTEURS!F387</f>
        <v>GRAND D., GARCIA A., 2008. Lestes sponsa (Hansemann, 1823) et Somatochlora flavomaculata (Vander Linden, 1825) dans le Rhône. (Zygoptera, Lestidae ; Anisoptera, Corduliidae). Martinia, 24 (3) : 88.</v>
      </c>
    </row>
    <row r="616" spans="1:4" x14ac:dyDescent="0.3">
      <c r="A616" s="4" t="str">
        <f>AUTEURS!E505</f>
        <v>24 (3)</v>
      </c>
      <c r="B616" s="4" t="str">
        <f>AUTEURS!D505</f>
        <v>2008</v>
      </c>
      <c r="C616" s="4" t="str">
        <f>AUTEURS!A505</f>
        <v>LAMBERT J.-L., LUMET J.-C.</v>
      </c>
      <c r="D616" s="19" t="str">
        <f>AUTEURS!F505</f>
        <v>LAMBERT J.-L., LUMET J.-C., 2008. Une journée consacrée aux Odonates pour les agents de la délégation interrégionale de Metz de l’Office National de l’Eau et des Milieux Aquatiques. Martinia, 24 (3) : 101-105.</v>
      </c>
    </row>
    <row r="617" spans="1:4" x14ac:dyDescent="0.3">
      <c r="A617" s="4" t="str">
        <f>AUTEURS!E780</f>
        <v>24 (3)</v>
      </c>
      <c r="B617" s="4" t="str">
        <f>AUTEURS!D780</f>
        <v>2008</v>
      </c>
      <c r="C617" s="4" t="str">
        <f>AUTEURS!A780</f>
        <v>ROCHELET B.</v>
      </c>
      <c r="D617" s="19" t="str">
        <f>AUTEURS!F780</f>
        <v>ROCHELET B., 2008. Première preuve de reproduction de Gomphus graslinii (Rambur, 1842) en Deux-Sèvres et observations odonatologiques en bord de Sèvre niortaise (Odonata, Anisoptera, Gomphidae). Martinia, 24 (3) : 93-100.</v>
      </c>
    </row>
    <row r="618" spans="1:4" x14ac:dyDescent="0.3">
      <c r="A618" s="4" t="str">
        <f>AUTEURS!E816</f>
        <v>24 (3)</v>
      </c>
      <c r="B618" s="4" t="str">
        <f>AUTEURS!D816</f>
        <v>2008</v>
      </c>
      <c r="C618" s="4" t="str">
        <f>AUTEURS!A816</f>
        <v>TERNOIS V., LAMBERT J.-L., FRADIN E.</v>
      </c>
      <c r="D618" s="19" t="str">
        <f>AUTEURS!F816</f>
        <v>TERNOIS V., LAMBERT J.-L., FRADIN E., 2008. Oxygastra curtisii (Dale, 1834) en Champagne-Ardenne : premiers résultats du programme d’études 2007-2009 (Odonata, Anisoptera, Corduliidae). Martinia, 24 (3) : 75-87.</v>
      </c>
    </row>
    <row r="619" spans="1:4" x14ac:dyDescent="0.3">
      <c r="A619" s="4" t="str">
        <f>AUTEURS!E817</f>
        <v>24 (3)</v>
      </c>
      <c r="B619" s="4" t="str">
        <f>AUTEURS!D817</f>
        <v>2008</v>
      </c>
      <c r="C619" s="4" t="str">
        <f>AUTEURS!A817</f>
        <v>TESSIER M., SFREDDO G.</v>
      </c>
      <c r="D619" s="19" t="str">
        <f>AUTEURS!F817</f>
        <v>TESSIER M., SFREDDO G., 2008. Premier bilan d'inventaires d'Odonates dans le nord du département de l'Ariège. Martinia, 24 (3) : 89-92.</v>
      </c>
    </row>
    <row r="620" spans="1:4" x14ac:dyDescent="0.3">
      <c r="A620" s="4" t="str">
        <f>AUTEURS!E73</f>
        <v>24 (4)</v>
      </c>
      <c r="B620" s="4" t="str">
        <f>AUTEURS!D73</f>
        <v>2008</v>
      </c>
      <c r="C620" s="4" t="str">
        <f>AUTEURS!A73</f>
        <v>BOUDOT J.-P.</v>
      </c>
      <c r="D620" s="19" t="str">
        <f>AUTEURS!F73</f>
        <v>BOUDOT J.-P., 2008b. Un Crocothemis en bien mauvaise posture. Martinia, 24 (4) : 151.</v>
      </c>
    </row>
    <row r="621" spans="1:4" x14ac:dyDescent="0.3">
      <c r="A621" s="4" t="str">
        <f>AUTEURS!E86</f>
        <v>24 (4)</v>
      </c>
      <c r="B621" s="4" t="str">
        <f>AUTEURS!D86</f>
        <v>2008</v>
      </c>
      <c r="C621" s="4" t="str">
        <f>AUTEURS!A86</f>
        <v>BRETON F.</v>
      </c>
      <c r="D621" s="19" t="str">
        <f>AUTEURS!F86</f>
        <v>BRETON F., 2008. Phénomènes migratoires chez Sympetrum fonscolombii (Selys, 1840) dans les Alpes du Sud (Odonata, Anisoptera, Libellulidae). Martinia, 24 (4) : 113-128.</v>
      </c>
    </row>
    <row r="622" spans="1:4" x14ac:dyDescent="0.3">
      <c r="A622" s="4" t="str">
        <f>AUTEURS!E271</f>
        <v>24 (4)</v>
      </c>
      <c r="B622" s="4" t="str">
        <f>AUTEURS!D271</f>
        <v>2008</v>
      </c>
      <c r="C622" s="4" t="str">
        <f>AUTEURS!A271</f>
        <v>DOUCET G., MORA F., BETTINELLI L.</v>
      </c>
      <c r="D622" s="19" t="str">
        <f>AUTEURS!F271</f>
        <v>DOUCET G., MORA F., BETTINELLI L., 2008. Contribution à la biologie et à l’écologie de Leucorrhinia pectoralis (Charpentier, 1825) en Haute-Saône (Odonata, Anisoptera, Libellulidae). Martinia, 24 (4) : 137-142.</v>
      </c>
    </row>
    <row r="623" spans="1:4" x14ac:dyDescent="0.3">
      <c r="A623" s="4" t="str">
        <f>AUTEURS!E282</f>
        <v>24 (4)</v>
      </c>
      <c r="B623" s="4" t="str">
        <f>AUTEURS!D282</f>
        <v>2008</v>
      </c>
      <c r="C623" s="4" t="str">
        <f>AUTEURS!A282</f>
        <v>DUPREZ B.</v>
      </c>
      <c r="D623" s="19" t="str">
        <f>AUTEURS!F282</f>
        <v>DUPREZ B. 2008. Ponte répétitive d’Orthetrum cancellatum (L., 1758) sur une racine de Typha sp. Interrogation sur une stratégie de reproduction (Odonata, Anisoptera, Libellulidae). Martinia, 24 (4) : 136.</v>
      </c>
    </row>
    <row r="624" spans="1:4" x14ac:dyDescent="0.3">
      <c r="A624" s="4" t="str">
        <f>AUTEURS!E373</f>
        <v>24 (4)</v>
      </c>
      <c r="B624" s="4" t="str">
        <f>AUTEURS!D373</f>
        <v>2008</v>
      </c>
      <c r="C624" s="4" t="str">
        <f>AUTEURS!A373</f>
        <v>GRAND D.</v>
      </c>
      <c r="D624" s="19" t="str">
        <f>AUTEURS!F373</f>
        <v>GRAND D., 2008. Quelques données commentées sur la période de vol de Sympecma fusca (Vander Linden, 1820) dans les environs de Lyon (Odonata, Zygoptera, Lestidae). Martinia, 24 (4) : 129-135.</v>
      </c>
    </row>
    <row r="625" spans="1:4" x14ac:dyDescent="0.3">
      <c r="A625" s="4" t="str">
        <f>AUTEURS!E631</f>
        <v>24 (4)</v>
      </c>
      <c r="B625" s="4" t="str">
        <f>AUTEURS!D631</f>
        <v>2008</v>
      </c>
      <c r="C625" s="4" t="str">
        <f>AUTEURS!A631</f>
        <v>MARTIN H.</v>
      </c>
      <c r="D625" s="19" t="str">
        <f>AUTEURS!F631</f>
        <v>MARTIN H., 2008. Aeshna isoceles (Müller, 1767) nouvelle espèce pour le département du Cher (Odonata, Anisoptera, Aeshnidae). Martinia, 24 (4) : 135.</v>
      </c>
    </row>
    <row r="626" spans="1:4" x14ac:dyDescent="0.3">
      <c r="A626" s="4" t="str">
        <f>AUTEURS!E704</f>
        <v>24 (4)</v>
      </c>
      <c r="B626" s="4" t="str">
        <f>AUTEURS!D704</f>
        <v>2008</v>
      </c>
      <c r="C626" s="4" t="str">
        <f>AUTEURS!A704</f>
        <v>NOORDIJK J., DE WITH N.</v>
      </c>
      <c r="D626" s="19" t="str">
        <f>AUTEURS!F704</f>
        <v>NOORDIJK J., DE WITH N., 2008. Les Odonates de la vallée du Liort avec quelques notes sur la gestion conservatoire (département de l’Aveyron). Martinia, 24 (4) : 143-150.</v>
      </c>
    </row>
    <row r="627" spans="1:4" x14ac:dyDescent="0.3">
      <c r="A627" s="4" t="str">
        <f>AUTEURS!E829</f>
        <v>24 (4)</v>
      </c>
      <c r="B627" s="4" t="str">
        <f>AUTEURS!D829</f>
        <v>2008</v>
      </c>
      <c r="C627" s="4" t="str">
        <f>AUTEURS!A829</f>
        <v>VANAPPELGHEM C.</v>
      </c>
      <c r="D627" s="19" t="str">
        <f>AUTEURS!F829</f>
        <v>VANAPPELGHEM C., 2008. In memoriam Philip S. Corbet. Martinia, 24 (4) : 111-112.</v>
      </c>
    </row>
    <row r="628" spans="1:4" x14ac:dyDescent="0.3">
      <c r="A628" s="4" t="str">
        <f>AUTEURS!E113</f>
        <v>25 (1)</v>
      </c>
      <c r="B628" s="4" t="str">
        <f>AUTEURS!D113</f>
        <v>2009</v>
      </c>
      <c r="C628" s="4" t="str">
        <f>AUTEURS!A113</f>
        <v>CHASLE J.-P.</v>
      </c>
      <c r="D628" s="19" t="str">
        <f>AUTEURS!F113</f>
        <v>CHASLE J.-P., 2009. Inventaire des Odonates du Baugeois de 2002 à 2005 (département du Maine-et-Loire). Martinia, 25 (1) : 29-39.</v>
      </c>
    </row>
    <row r="629" spans="1:4" x14ac:dyDescent="0.3">
      <c r="A629" s="4" t="str">
        <f>AUTEURS!E242</f>
        <v>25 (1)</v>
      </c>
      <c r="B629" s="4" t="str">
        <f>AUTEURS!D242</f>
        <v>2009</v>
      </c>
      <c r="C629" s="4" t="str">
        <f>AUTEURS!A242</f>
        <v>DOMMANGET J.-L.</v>
      </c>
      <c r="D629" s="19" t="str">
        <f>AUTEURS!F242</f>
        <v>DOMMANGET J.-L., 2009. In Memoriam René Préchac (1919-2009), Un artiste au service de l’entomologie. Martinia, 25 (1) : 14.</v>
      </c>
    </row>
    <row r="630" spans="1:4" x14ac:dyDescent="0.3">
      <c r="A630" s="4" t="str">
        <f>AUTEURS!E306</f>
        <v>25 (1)</v>
      </c>
      <c r="B630" s="4" t="str">
        <f>AUTEURS!D306</f>
        <v>2009</v>
      </c>
      <c r="C630" s="4" t="str">
        <f>AUTEURS!A306</f>
        <v>FAUCHEUX M.-J.</v>
      </c>
      <c r="D630" s="19" t="str">
        <f>AUTEURS!F306</f>
        <v>FAUCHEUX M.-J., 2009. Sensilles antennaires de l’imago de Brachythemis leucosticta (Burmeister, 1839) (Odonata : Anisoptera : Libellulidae). Martinia, 25 (1) : 40-48.</v>
      </c>
    </row>
    <row r="631" spans="1:4" x14ac:dyDescent="0.3">
      <c r="A631" s="4" t="str">
        <f>AUTEURS!E381</f>
        <v>25 (1)</v>
      </c>
      <c r="B631" s="4" t="str">
        <f>AUTEURS!D381</f>
        <v>2009</v>
      </c>
      <c r="C631" s="4" t="str">
        <f>AUTEURS!A381</f>
        <v>GRAND D., BILLAUD F.</v>
      </c>
      <c r="D631" s="19" t="str">
        <f>AUTEURS!F381</f>
        <v>GRAND D., BILLAUD F., 2009..Les Odonates du marais temporaire de Morlin (Communes de Montagny et de Taluyers) (département du Rhône). Martinia, 25 (1) : 15-24.</v>
      </c>
    </row>
    <row r="632" spans="1:4" x14ac:dyDescent="0.3">
      <c r="A632" s="4" t="str">
        <f>AUTEURS!E424</f>
        <v>25 (1)</v>
      </c>
      <c r="B632" s="4" t="str">
        <f>AUTEURS!D424</f>
        <v>2009</v>
      </c>
      <c r="C632" s="4" t="str">
        <f>AUTEURS!A424</f>
        <v>HENNEQUIN E., LOLIVE N.</v>
      </c>
      <c r="D632" s="19" t="str">
        <f>AUTEURS!F424</f>
        <v>HENNEQUIN E., LOLIVE N., 2009. Synthèse des connaissances des Odonates du Pays de Tulle (département de la Corrèze). Martinia, 25 (1) : 25-27.</v>
      </c>
    </row>
    <row r="633" spans="1:4" x14ac:dyDescent="0.3">
      <c r="A633" s="4" t="str">
        <f>AUTEURS!E503</f>
        <v>25 (1)</v>
      </c>
      <c r="B633" s="4" t="str">
        <f>AUTEURS!D503</f>
        <v>2009</v>
      </c>
      <c r="C633" s="4" t="str">
        <f>AUTEURS!A503</f>
        <v>LAMBERT J.-L.</v>
      </c>
      <c r="D633" s="19" t="str">
        <f>AUTEURS!F503</f>
        <v>LAMBERT J.-L., 2009. A propos du statut de Leucorrhinia caudalis (Charpentier, 1840) et Leucorrhinia albifrons (Burmeister, 1839) dans le bassin du Drugeon (département du Doubs) (Odonata : Anisoptera : Libellulidae). Martinia, 25 (1) : 3-13.</v>
      </c>
    </row>
    <row r="634" spans="1:4" x14ac:dyDescent="0.3">
      <c r="A634" s="4" t="str">
        <f>AUTEURS!E308</f>
        <v>25 (2)</v>
      </c>
      <c r="B634" s="4" t="str">
        <f>AUTEURS!D308</f>
        <v>2009</v>
      </c>
      <c r="C634" s="4" t="str">
        <f>AUTEURS!A308</f>
        <v>FAUCHEUX M.-J., MEURGEY F.</v>
      </c>
      <c r="D634" s="19" t="str">
        <f>AUTEURS!F308</f>
        <v>FAUCHEUX M.-J., MEURGEY F., 2009. Les sensilles antennaires d’une larve fouisseuse, Ophiogomphus cecilia (Geoffroy in Fourcroy, 1785) (Odonata : Anisoptera : Gomphidae). Martinia, 25 (2) : 85-92.</v>
      </c>
    </row>
    <row r="635" spans="1:4" x14ac:dyDescent="0.3">
      <c r="A635" s="4" t="str">
        <f>AUTEURS!E422</f>
        <v>25 (2)</v>
      </c>
      <c r="B635" s="4" t="str">
        <f>AUTEURS!D422</f>
        <v>2009</v>
      </c>
      <c r="C635" s="4" t="str">
        <f>AUTEURS!A422</f>
        <v>HENNEQUIN E.</v>
      </c>
      <c r="D635" s="19" t="str">
        <f>AUTEURS!F422</f>
        <v>HENNEQUIN E. 2009a. Les Odonates d’un site remarquable du Limousin : la tourbière-étang de Chabannes (Tarnac-Saint-Merd-les-Oussines, Corrèze). Martinia, 25 (2) : 66-72.</v>
      </c>
    </row>
    <row r="636" spans="1:4" x14ac:dyDescent="0.3">
      <c r="A636" s="4" t="str">
        <f>AUTEURS!E518</f>
        <v>25 (2)</v>
      </c>
      <c r="B636" s="4" t="str">
        <f>AUTEURS!D518</f>
        <v>2009</v>
      </c>
      <c r="C636" s="4" t="str">
        <f>AUTEURS!A518</f>
        <v>LAMBRET P., COHEZ D., JANCZAK A.</v>
      </c>
      <c r="D636" s="19" t="str">
        <f>AUTEURS!F518</f>
        <v>LAMBRET P., COHEZ D., JANCZAK A., 2009. Lestes macrostigma (Eversmann, 1836) en Camargue et en Crau (Département des Bouches-du-Rhône) (Odonata : Zygoptera : Lestidae). Martinia, 25 (2) : 51-65. [Erratum : voir Martinia, 2009, 25 (3) : 115]</v>
      </c>
    </row>
    <row r="637" spans="1:4" x14ac:dyDescent="0.3">
      <c r="A637" s="4" t="str">
        <f>AUTEURS!E579</f>
        <v>25 (2)</v>
      </c>
      <c r="B637" s="4" t="str">
        <f>AUTEURS!D579</f>
        <v>2009</v>
      </c>
      <c r="C637" s="4" t="str">
        <f>AUTEURS!A579</f>
        <v>LOLIVE N.</v>
      </c>
      <c r="D637" s="19" t="str">
        <f>AUTEURS!F579</f>
        <v>LOLIVE N., 2009. Cordulegaster bidentata Selys, 1843 dans le département du Cantal : état des connaissances (Odonata : Anisoptera : Cordulegastridae). Martinia, 25 (2) : 73-78.</v>
      </c>
    </row>
    <row r="638" spans="1:4" x14ac:dyDescent="0.3">
      <c r="A638" s="4" t="str">
        <f>AUTEURS!E781</f>
        <v>25 (2)</v>
      </c>
      <c r="B638" s="4" t="str">
        <f>AUTEURS!D781</f>
        <v>2009</v>
      </c>
      <c r="C638" s="4" t="str">
        <f>AUTEURS!A781</f>
        <v>ROCHELET B., MAILLARD W.</v>
      </c>
      <c r="D638" s="19" t="str">
        <f>AUTEURS!F781</f>
        <v>ROCHELET B., MAILLARD W., 2009. Redécouverte d’Anax parthenope (Selys, 1839) en Sarthe et état des connaissances sur la présence de l’espèce en Pays de la Loire (Odonata : Anisoptera : Aeshnidae). Martinia, 25 (2) : 79-84.</v>
      </c>
    </row>
    <row r="639" spans="1:4" x14ac:dyDescent="0.3">
      <c r="A639" s="4" t="str">
        <f>AUTEURS!E247</f>
        <v>25 (3)</v>
      </c>
      <c r="B639" s="4" t="str">
        <f>AUTEURS!D247</f>
        <v>2009</v>
      </c>
      <c r="C639" s="4" t="str">
        <f>AUTEURS!A247</f>
        <v>DOMMANGET J.-L., GUILMET M.</v>
      </c>
      <c r="D639" s="19" t="str">
        <f>AUTEURS!F247</f>
        <v>DOMMANGET J.-L., GUILMET M., 2009. Odonates nouveaux pour le département de l’Aveyron. Martinia, 25 (3) : 102.</v>
      </c>
    </row>
    <row r="640" spans="1:4" x14ac:dyDescent="0.3">
      <c r="A640" s="4" t="str">
        <f>AUTEURS!E283</f>
        <v>25 (3)</v>
      </c>
      <c r="B640" s="4" t="str">
        <f>AUTEURS!D283</f>
        <v>2009</v>
      </c>
      <c r="C640" s="4" t="str">
        <f>AUTEURS!A283</f>
        <v>DUPREZ B.</v>
      </c>
      <c r="D640" s="19" t="str">
        <f>AUTEURS!F283</f>
        <v>DUPREZ B., 2009. Etude des exuvies d’Aeshna cyanea (Müller, 1764) dans une mare de ferme en Limousin (Corrèze) (Odonata, Anisoptera, Aeshnidae). Martinia, 25 (3) : 129-130.</v>
      </c>
    </row>
    <row r="641" spans="1:4" x14ac:dyDescent="0.3">
      <c r="A641" s="4" t="str">
        <f>AUTEURS!E323</f>
        <v>25 (3)</v>
      </c>
      <c r="B641" s="4" t="str">
        <f>AUTEURS!D323</f>
        <v>2009</v>
      </c>
      <c r="C641" s="4" t="str">
        <f>AUTEURS!A323</f>
        <v>GILARD B., VRIGNAUD S.</v>
      </c>
      <c r="D641" s="19" t="str">
        <f>AUTEURS!F323</f>
        <v>GILARD B., VRIGNAUD S., 2009. Redécouverte de Coenagrion ornatum (Selys in Selys et Hagen, 1850) dans le département de l’Allier (Région Auvergne), 20 ans après une première donnée (Odonata : Zygoptera : Coenagrionidae). Martinia, 25 (3) : 95-101.</v>
      </c>
    </row>
    <row r="642" spans="1:4" x14ac:dyDescent="0.3">
      <c r="A642" s="4" t="str">
        <f>AUTEURS!E399</f>
        <v>25 (3)</v>
      </c>
      <c r="B642" s="4" t="str">
        <f>AUTEURS!D399</f>
        <v>2009</v>
      </c>
      <c r="C642" s="4" t="str">
        <f>AUTEURS!A399</f>
        <v>GUERBAA K.</v>
      </c>
      <c r="D642" s="19" t="str">
        <f>AUTEURS!F399</f>
        <v>GUERBAA K., 2009. Restauration de milieux favorables à Coenagrion mercuriale (Charpentier, 1840) sur la Réserve Naturelle Nationale de la Tourbière des Dauges (Saint-Léger-la-Montagne, Haute-Vienne). Martinia, 25 (3) : 131-132.</v>
      </c>
    </row>
    <row r="643" spans="1:4" x14ac:dyDescent="0.3">
      <c r="A643" s="4" t="str">
        <f>AUTEURS!E423</f>
        <v>25 (3)</v>
      </c>
      <c r="B643" s="4" t="str">
        <f>AUTEURS!D423</f>
        <v>2009</v>
      </c>
      <c r="C643" s="4" t="str">
        <f>AUTEURS!A423</f>
        <v>HENNEQUIN E.</v>
      </c>
      <c r="D643" s="19" t="str">
        <f>AUTEURS!F423</f>
        <v>HENNEQUIN E., 2009b. Découverte d’une nouvelle population de Leucorrhinia dubia (Vander Linden, 1825) dans le département de la Corrèze (Limousin) (Odonata : Anisoptera : Libellulidae). Martinia, 25 (3) : 116.</v>
      </c>
    </row>
    <row r="644" spans="1:4" x14ac:dyDescent="0.3">
      <c r="A644" s="4" t="str">
        <f>AUTEURS!E495</f>
        <v>25 (3)</v>
      </c>
      <c r="B644" s="4" t="str">
        <f>AUTEURS!D495</f>
        <v>2009</v>
      </c>
      <c r="C644" s="4" t="str">
        <f>AUTEURS!A495</f>
        <v>KRIEG-JACQUIER R., DELIRY C.</v>
      </c>
      <c r="D644" s="19" t="str">
        <f>AUTEURS!F495</f>
        <v>KRIEG-JACQUIER R., DELIRY C., 2009. Observations récentes de Leucorrhinia albifrons (Burmeister, 1839) dans le département de l’Ain (Odonata : Anisoptera : Libellulidae). Martinia, 25 (3) : 119-127</v>
      </c>
    </row>
    <row r="645" spans="1:4" x14ac:dyDescent="0.3">
      <c r="A645" s="4" t="str">
        <f>AUTEURS!E804</f>
        <v>25 (3)</v>
      </c>
      <c r="B645" s="4" t="str">
        <f>AUTEURS!D804</f>
        <v>2009</v>
      </c>
      <c r="C645" s="4" t="str">
        <f>AUTEURS!A804</f>
        <v>STORCK F.</v>
      </c>
      <c r="D645" s="19" t="str">
        <f>AUTEURS!F804</f>
        <v>STORCK F., 2009. Les Odonates de la réserve naturelle du Plan de Tuéda : bilan des connaissances (Les Allues, Savoie). Martinia, 25 (3) : 103-115.</v>
      </c>
    </row>
    <row r="646" spans="1:4" x14ac:dyDescent="0.3">
      <c r="A646" s="4" t="str">
        <f>AUTEURS!E808</f>
        <v>25 (3)</v>
      </c>
      <c r="B646" s="4" t="str">
        <f>AUTEURS!D808</f>
        <v>2009</v>
      </c>
      <c r="C646" s="4" t="str">
        <f>AUTEURS!A808</f>
        <v>TELLEZ D., DOMMANGET J.-L.</v>
      </c>
      <c r="D646" s="19" t="str">
        <f>AUTEURS!F808</f>
        <v>TELLEZ D., DOMMANGET J.-L., 2009. Lindenia tetraphylla (Vander Linden, 1825) en Corse du sud (Odonata : Anisoptera : Gomphidae). Martinia, 25 (3) : 117.</v>
      </c>
    </row>
    <row r="647" spans="1:4" x14ac:dyDescent="0.3">
      <c r="A647" s="4" t="str">
        <f>AUTEURS!E117</f>
        <v>25 (4)</v>
      </c>
      <c r="B647" s="4" t="str">
        <f>AUTEURS!D117</f>
        <v>2009</v>
      </c>
      <c r="C647" s="4" t="str">
        <f>AUTEURS!A117</f>
        <v>CHOVET M., PRATZ J.-L., LETT J.-M.</v>
      </c>
      <c r="D647" s="19" t="str">
        <f>AUTEURS!F117</f>
        <v>CHOVET M., PRATZ J.-L., LETT J.-M., 2009. Un Odonate nouveau pour le département du Cher et la région Centre : Cordulegaster bidentata Selys, 1843 (Anisoptera : Cordulegastridae). Martinia, 25 (4) : 165-171.</v>
      </c>
    </row>
    <row r="648" spans="1:4" x14ac:dyDescent="0.3">
      <c r="A648" s="4" t="str">
        <f>AUTEURS!E154</f>
        <v>25 (4)</v>
      </c>
      <c r="B648" s="4" t="str">
        <f>AUTEURS!D154</f>
        <v>2009</v>
      </c>
      <c r="C648" s="4" t="str">
        <f>AUTEURS!A154</f>
        <v>COUPRY Y., DUQUEF M.</v>
      </c>
      <c r="D648" s="19" t="str">
        <f>AUTEURS!F154</f>
        <v>COUPRY Y., DUQUEF M., 2009. Quatre nouvelles espèces d’Odonates pour la faune de la Guyane française (Odonata : Zygoptera : Perilestidae ; Anisoptera : Gomphidae, Corduliidae, Libellulidae). Martinia, 25 (4) : 140-144</v>
      </c>
    </row>
    <row r="649" spans="1:4" x14ac:dyDescent="0.3">
      <c r="A649" s="4" t="str">
        <f>AUTEURS!E186</f>
        <v>25 (4)</v>
      </c>
      <c r="B649" s="4" t="str">
        <f>AUTEURS!D186</f>
        <v>2009</v>
      </c>
      <c r="C649" s="4" t="str">
        <f>AUTEURS!A186</f>
        <v>DELASALLE J.-F.</v>
      </c>
      <c r="D649" s="19" t="str">
        <f>AUTEURS!F186</f>
        <v>DELASALLE J.-F., 2009b. Contribution à la connaissance d’un Zygoptère récemment décrit de la Guyane française : Neoneura angelensis Juillerat, 2007 (Odonata : Zygoptera : Proroneuridae). Martinia, 25 (4) : 149-152</v>
      </c>
    </row>
    <row r="650" spans="1:4" x14ac:dyDescent="0.3">
      <c r="A650" s="4" t="str">
        <f>AUTEURS!E185</f>
        <v>25 (4)</v>
      </c>
      <c r="B650" s="4" t="str">
        <f>AUTEURS!D185</f>
        <v>2009</v>
      </c>
      <c r="C650" s="4" t="str">
        <f>AUTEURS!A185</f>
        <v>DELASALLE J.-F.</v>
      </c>
      <c r="D650" s="19" t="str">
        <f>AUTEURS!F185</f>
        <v>DELASALLE J.-F., 2009a. Contribution à la connaissance d’Acanthallagma luteum Williamson &amp; Williamson, 1924 en Amérique du Sud (Odonata : Zygoptera : Coenagrionidae). Martinia, 25 (4) : 145-148.</v>
      </c>
    </row>
    <row r="651" spans="1:4" x14ac:dyDescent="0.3">
      <c r="A651" s="4" t="str">
        <f>AUTEURS!E261</f>
        <v>25 (4)</v>
      </c>
      <c r="B651" s="4" t="str">
        <f>AUTEURS!D261</f>
        <v>2009</v>
      </c>
      <c r="C651" s="4" t="str">
        <f>AUTEURS!A261</f>
        <v>DOUCET G.</v>
      </c>
      <c r="D651" s="19" t="str">
        <f>AUTEURS!F261</f>
        <v>DOUCET G., 2009. Suivi de l'émergence d'Oxygastra curtisii (Dale, 1834) et de Gomphus graslinii Rambur, 1842 sur un étang du centre de la Dordogne (Odonata : Anisoptera : Corduliidae, Gomphidae). Martinia, 25 (4) : 157-164.</v>
      </c>
    </row>
    <row r="652" spans="1:4" x14ac:dyDescent="0.3">
      <c r="A652" s="4" t="str">
        <f>AUTEURS!E374</f>
        <v>25 (4)</v>
      </c>
      <c r="B652" s="4" t="str">
        <f>AUTEURS!D374</f>
        <v>2009</v>
      </c>
      <c r="C652" s="4" t="str">
        <f>AUTEURS!A374</f>
        <v>GRAND D.</v>
      </c>
      <c r="D652" s="19" t="str">
        <f>AUTEURS!F374</f>
        <v>GRAND D., 2009. Sortie d’hibernation précoce de Sympecma fusca (Vander Linden, 1820) en région lyonnaise (Odonata : Zygoptera : Lestidae). Martinia, 25 (4) : 156.</v>
      </c>
    </row>
    <row r="653" spans="1:4" x14ac:dyDescent="0.3">
      <c r="A653" s="4" t="str">
        <f>AUTEURS!E516</f>
        <v>25 (4)</v>
      </c>
      <c r="B653" s="4" t="str">
        <f>AUTEURS!D516</f>
        <v>2009</v>
      </c>
      <c r="C653" s="4" t="str">
        <f>AUTEURS!A516</f>
        <v>LAMBRET P., BOUDOT J.-P.</v>
      </c>
      <c r="D653" s="19" t="str">
        <f>AUTEURS!F516</f>
        <v>LAMBRET P., BOUDOT J.-P., 2009. Nesciothemis farinosa (Förster, 1898) et Orthetrum ransonnetii (Brauer, 1865) nouveaux pour l'Arabie Saoudite et autres observations d'Odonates sur les reliefs côtiers de la Mer Rouge. Martinia, 25 (4) : 153-155.</v>
      </c>
    </row>
    <row r="654" spans="1:4" x14ac:dyDescent="0.3">
      <c r="A654" s="4" t="str">
        <f>AUTEURS!E614</f>
        <v>25 (4)</v>
      </c>
      <c r="B654" s="4" t="str">
        <f>AUTEURS!D614</f>
        <v>2009</v>
      </c>
      <c r="C654" s="4" t="str">
        <f>AUTEURS!A614</f>
        <v>MACHET P.</v>
      </c>
      <c r="D654" s="19" t="str">
        <f>AUTEURS!F614</f>
        <v>MACHET P., 2009. Les espèces du genre Perilestes Hagen in Selys, 1862 à la Guyane française (Odonata : Zygoptera : Perilestidae). Martinia, 25 (4) : 135-140.</v>
      </c>
    </row>
    <row r="655" spans="1:4" x14ac:dyDescent="0.3">
      <c r="A655" s="4" t="str">
        <f>AUTEURS!E74</f>
        <v>26 (1-2)</v>
      </c>
      <c r="B655" s="4" t="str">
        <f>AUTEURS!D74</f>
        <v>2010</v>
      </c>
      <c r="C655" s="4" t="str">
        <f>AUTEURS!A74</f>
        <v>BOUDOT J.-P.</v>
      </c>
      <c r="D655" s="19" t="str">
        <f>AUTEURS!F74</f>
        <v>BOUDOT J.-P., 2010a. Abondance, synchronisme et sex- ratio à l’émergence chez Epitheca bimaculata (Charpentier, 1825) en Lorraine (NE France) (Odonata, Anisoptera : Corduliidae). Martinia, 26 (1-2) : 9-17.</v>
      </c>
    </row>
    <row r="656" spans="1:4" x14ac:dyDescent="0.3">
      <c r="A656" s="4" t="str">
        <f>AUTEURS!E184</f>
        <v>26 (1-2)</v>
      </c>
      <c r="B656" s="4" t="str">
        <f>AUTEURS!D184</f>
        <v>2010</v>
      </c>
      <c r="C656" s="4" t="str">
        <f>AUTEURS!A184</f>
        <v>DEHONDT F., MORA F., FERREZ Y.</v>
      </c>
      <c r="D656" s="19" t="str">
        <f>AUTEURS!F184</f>
        <v>DEHONDT F., MORA F., FERREZ Y., 2010. Redécouverte en France de Nehalennia speciosa (Charpentier, 1840) (Odonata, Zygoptera : Coenagrionidae). Martinia, 26 (1-2) : 3-8.</v>
      </c>
    </row>
    <row r="657" spans="1:4" x14ac:dyDescent="0.3">
      <c r="A657" s="4" t="str">
        <f>AUTEURS!E243</f>
        <v>26 (1-2)</v>
      </c>
      <c r="B657" s="4" t="str">
        <f>AUTEURS!D243</f>
        <v>2010</v>
      </c>
      <c r="C657" s="4" t="str">
        <f>AUTEURS!A243</f>
        <v>DOMMANGET J.-L.</v>
      </c>
      <c r="D657" s="19" t="str">
        <f>AUTEURS!F243</f>
        <v>DOMMANGET J.-L., 2010. Editorial - Martinia change de peau. Martinia, 26 (1-2) : 1-2.</v>
      </c>
    </row>
    <row r="658" spans="1:4" x14ac:dyDescent="0.3">
      <c r="A658" s="4" t="str">
        <f>AUTEURS!E287</f>
        <v>26 (1-2)</v>
      </c>
      <c r="B658" s="4" t="str">
        <f>AUTEURS!D287</f>
        <v>2010</v>
      </c>
      <c r="C658" s="4" t="str">
        <f>AUTEURS!A287</f>
        <v>DUQUEF M., SALACK P.</v>
      </c>
      <c r="D658" s="19" t="str">
        <f>AUTEURS!F287</f>
        <v>DUQUEF M., SALACK P., 2010. Nouvelle capture en Guyane d’Aphylla producta Selys, 1854 (Odonata, Anisoptera : Gomphidae). Martinia, 26 (1-2) : 48.</v>
      </c>
    </row>
    <row r="659" spans="1:4" x14ac:dyDescent="0.3">
      <c r="A659" s="4" t="str">
        <f>AUTEURS!E375</f>
        <v>26 (1-2)</v>
      </c>
      <c r="B659" s="4" t="str">
        <f>AUTEURS!D375</f>
        <v>2010</v>
      </c>
      <c r="C659" s="4" t="str">
        <f>AUTEURS!A375</f>
        <v>GRAND D.</v>
      </c>
      <c r="D659" s="19" t="str">
        <f>AUTEURS!F375</f>
        <v>GRAND D., 2010a. Tramea basilaris (Palisot de Beauvois, 1805) : un nouveau Libellulidae pour l’île de la Réunion (Odonata, Anisoptera : Libellulidae). Martinia, 26 (1-2) : 18.</v>
      </c>
    </row>
    <row r="660" spans="1:4" x14ac:dyDescent="0.3">
      <c r="A660" s="4" t="str">
        <f>AUTEURS!E376</f>
        <v>26 (1-2)</v>
      </c>
      <c r="B660" s="4" t="str">
        <f>AUTEURS!D376</f>
        <v>2010</v>
      </c>
      <c r="C660" s="4" t="str">
        <f>AUTEURS!A376</f>
        <v>GRAND D.</v>
      </c>
      <c r="D660" s="19" t="str">
        <f>AUTEURS!F376</f>
        <v>GRAND D., 2010b. Observations tardives d’Aeshna mixta Latreille, 1805 dans la Dombes (Ain) à l’automne 2009 (Odonata, Anisoptera : Aeshnidae). Martinia, 26 (1-2) : 52.</v>
      </c>
    </row>
    <row r="661" spans="1:4" x14ac:dyDescent="0.3">
      <c r="A661" s="4" t="str">
        <f>AUTEURS!E420</f>
        <v>26 (1-2)</v>
      </c>
      <c r="B661" s="4" t="str">
        <f>AUTEURS!D420</f>
        <v>2010</v>
      </c>
      <c r="C661" s="4" t="str">
        <f>AUTEURS!A420</f>
        <v>HELITAS N., LAMBRET P.</v>
      </c>
      <c r="D661" s="19" t="str">
        <f>AUTEURS!F420</f>
        <v>HELITAS N., LAMBRET P., 2010. Observation d'un tandem de Lestes sponsa (Hansemann, 1836) se laissant dériver à la surface d'un plan d'eau (Odonata, Zygoptera : Lestidae). Martinia, 26 (1-2) : 29-34.</v>
      </c>
    </row>
    <row r="662" spans="1:4" x14ac:dyDescent="0.3">
      <c r="A662" s="4" t="str">
        <f>AUTEURS!E432</f>
        <v>26 (1-2)</v>
      </c>
      <c r="B662" s="4" t="str">
        <f>AUTEURS!D432</f>
        <v>2010</v>
      </c>
      <c r="C662" s="4" t="str">
        <f>AUTEURS!A432</f>
        <v>HOUARD X., LORTHIOIS M.</v>
      </c>
      <c r="D662" s="19" t="str">
        <f>AUTEURS!F432</f>
        <v>HOUARD X., LORTHIOIS M., 2010. Premiers indices formels d'autochtonie d'Anax parthenope (Selys, 1839) en Haute-Normandie (Odonata, Anisoptera : Aeshnidae). Martinia, 26 (1-2) : 39-40.</v>
      </c>
    </row>
    <row r="663" spans="1:4" x14ac:dyDescent="0.3">
      <c r="A663" s="4" t="str">
        <f>AUTEURS!E497</f>
        <v>26 (1-2)</v>
      </c>
      <c r="B663" s="4" t="str">
        <f>AUTEURS!D497</f>
        <v>2010</v>
      </c>
      <c r="C663" s="4" t="str">
        <f>AUTEURS!A497</f>
        <v>KRIEG-JACQUIER R., GRAND D., MORA F.</v>
      </c>
      <c r="D663" s="19" t="str">
        <f>AUTEURS!F497</f>
        <v>KRIEG-JACQUIER R., GRAND D., MORA F., 2010. Fragments odonatologiques sur le Doubs, 2009 (Régions Franche-Comté et Bourgogne). Martinia, 26 (1-2) : 41-47.</v>
      </c>
    </row>
    <row r="664" spans="1:4" x14ac:dyDescent="0.3">
      <c r="A664" s="4" t="str">
        <f>AUTEURS!E498</f>
        <v>26 (1-2)</v>
      </c>
      <c r="B664" s="4" t="str">
        <f>AUTEURS!D498</f>
        <v>2010</v>
      </c>
      <c r="C664" s="4" t="str">
        <f>AUTEURS!A498</f>
        <v>KRIEG-JACQUIER R., LATHUILLIÈRE M.</v>
      </c>
      <c r="D664" s="19" t="str">
        <f>AUTEURS!F498</f>
        <v>KRIEG-JACQUIER R., LATHUILLIÈRE M., 2010. Cordulegaster bidentata Selys, 1843 dans le département de l’Ain. État des connaissances en 2009 (Odonata, Anisoptera : Cordulegastridae). Martinia, 26 (1-2) : 35-39.</v>
      </c>
    </row>
    <row r="665" spans="1:4" x14ac:dyDescent="0.3">
      <c r="A665" s="4" t="str">
        <f>AUTEURS!E504</f>
        <v>26 (1-2)</v>
      </c>
      <c r="B665" s="4" t="str">
        <f>AUTEURS!D504</f>
        <v>2010</v>
      </c>
      <c r="C665" s="4" t="str">
        <f>AUTEURS!A504</f>
        <v>LAMBERT J.-L.</v>
      </c>
      <c r="D665" s="19" t="str">
        <f>AUTEURS!F504</f>
        <v>LAMBERT J.-L., 2010. Troisième journée annuelle consacrée aux Odonates pour les agents de la Délégation interrégionale de Metz de l’Office National de l’Eau et des Milieux Aquatiques : Vosges, le 23 juillet 2009. Martinia, 26 (1-2) : 53-58.</v>
      </c>
    </row>
    <row r="666" spans="1:4" x14ac:dyDescent="0.3">
      <c r="A666" s="4" t="str">
        <f>AUTEURS!E508</f>
        <v>26 (1-2)</v>
      </c>
      <c r="B666" s="4" t="str">
        <f>AUTEURS!D508</f>
        <v>2010</v>
      </c>
      <c r="C666" s="4" t="str">
        <f>AUTEURS!A508</f>
        <v>LAMBRET P.</v>
      </c>
      <c r="D666" s="19" t="str">
        <f>AUTEURS!F508</f>
        <v>LAMBRET P., 2010a. Dynamique d’une population d’adultes de Lestes macrostigma (Eversmann, 1836) et implications pour son suivi : l’exemple de la Camargue (Odonata, Zygoptera : Lestidae). Martinia, 26 (1-2) : 19- 28.</v>
      </c>
    </row>
    <row r="667" spans="1:4" x14ac:dyDescent="0.3">
      <c r="A667" s="4" t="str">
        <f>AUTEURS!E509</f>
        <v>26 (1-2)</v>
      </c>
      <c r="B667" s="4" t="str">
        <f>AUTEURS!D509</f>
        <v>2010</v>
      </c>
      <c r="C667" s="4" t="str">
        <f>AUTEURS!A509</f>
        <v>LAMBRET P.</v>
      </c>
      <c r="D667" s="19" t="str">
        <f>AUTEURS!F509</f>
        <v>LAMBRET P., 2010b. Un mâle de Lestes macrostigma (Eversmann, 1836) prisonnier de Juncus maritimus. Martinia, 26 (1-2) : 49-51.</v>
      </c>
    </row>
    <row r="668" spans="1:4" x14ac:dyDescent="0.3">
      <c r="A668" s="4" t="str">
        <f>AUTEURS!E75</f>
        <v>26 (3-4)</v>
      </c>
      <c r="B668" s="4" t="str">
        <f>AUTEURS!D75</f>
        <v>2010</v>
      </c>
      <c r="C668" s="4" t="str">
        <f>AUTEURS!A75</f>
        <v>BOUDOT J.-P.</v>
      </c>
      <c r="D668" s="19" t="str">
        <f>AUTEURS!F75</f>
        <v>BOUDOT J.-P., 2010b. Spécificités du peuplement en Odonates du nord de l'Afrique et observations récentes d'espèces remarquables (Insecta : Odonata). Actes des Rencontres odonatologiques 2010. Martinia, 26 (3-4) : 109-122. [Voir Errata : Martinia, 27 (1) : 62-65.]</v>
      </c>
    </row>
    <row r="669" spans="1:4" x14ac:dyDescent="0.3">
      <c r="A669" s="4" t="str">
        <f>AUTEURS!E128</f>
        <v>26 (3-4)</v>
      </c>
      <c r="B669" s="4" t="str">
        <f>AUTEURS!D128</f>
        <v>2010</v>
      </c>
      <c r="C669" s="4" t="str">
        <f>AUTEURS!A128</f>
        <v>COLLECTIF</v>
      </c>
      <c r="D669" s="19" t="str">
        <f>AUTEURS!F128</f>
        <v>COLLECTIF, 2010. Présentation des Rencontres odonatologiques 2010. Actes des Rencontres odonatologiques 2010. Martinia, 26 (3-4) : 61-68.</v>
      </c>
    </row>
    <row r="670" spans="1:4" x14ac:dyDescent="0.3">
      <c r="A670" s="4" t="str">
        <f>AUTEURS!E174</f>
        <v>26 (3-4)</v>
      </c>
      <c r="B670" s="4" t="str">
        <f>AUTEURS!D174</f>
        <v>2010</v>
      </c>
      <c r="C670" s="4" t="str">
        <f>AUTEURS!A174</f>
        <v>DARBLADE S., DUCOUT B.</v>
      </c>
      <c r="D670" s="19" t="str">
        <f>AUTEURS!F174</f>
        <v>DARBLADE S., DUCOUT B., 2010. Peuplements odonatologiques de différents types de zones humides du département des Landes (40) : synthèse des travaux effectués entre 2001 et 2009 dans le cadre de suivis de sites et d’inventaires en zone Natura 2000. Actes des Rencontres odonatologiques 2010. Martinia, 26 (3-4) : 188-192.</v>
      </c>
    </row>
    <row r="671" spans="1:4" x14ac:dyDescent="0.3">
      <c r="A671" s="4" t="str">
        <f>AUTEURS!E180</f>
        <v>26 (3-4)</v>
      </c>
      <c r="B671" s="4" t="str">
        <f>AUTEURS!D180</f>
        <v>2010</v>
      </c>
      <c r="C671" s="4" t="str">
        <f>AUTEURS!A180</f>
        <v>DE KNIJF G., TERMAAT T.</v>
      </c>
      <c r="D671" s="19" t="str">
        <f>AUTEURS!F180</f>
        <v>DE KNIJF G., TERMAAT T., 2010. Statut et distribution de Sympetrum meridionale (Selys, 1841) dans le nord ouest de l’Europe, en particulier en Belgique et aux Pays-Bas. Actes des Rencontres odonatologiques 2010. Martinia, 26 (3-4) : 81-82.</v>
      </c>
    </row>
    <row r="672" spans="1:4" x14ac:dyDescent="0.3">
      <c r="A672" s="4" t="str">
        <f>AUTEURS!E244</f>
        <v>26 (3-4)</v>
      </c>
      <c r="B672" s="4" t="str">
        <f>AUTEURS!D244</f>
        <v>2010</v>
      </c>
      <c r="C672" s="4" t="str">
        <f>AUTEURS!A244</f>
        <v>DOMMANGET J.-L.</v>
      </c>
      <c r="D672" s="19" t="str">
        <f>AUTEURS!F244</f>
        <v>DOMMANGET J.-L., 2010. Les Odonates de la région Île- de-France : état des connaissances, diversité et originalité, évolution et menaces (résumé). Actes des Rencontres odonatologiques 2010. Martinia, 26 (3-4) : 69-70.</v>
      </c>
    </row>
    <row r="673" spans="1:4" x14ac:dyDescent="0.3">
      <c r="A673" s="4" t="str">
        <f>AUTEURS!E288</f>
        <v>26 (3-4)</v>
      </c>
      <c r="B673" s="4" t="str">
        <f>AUTEURS!D288</f>
        <v>2010</v>
      </c>
      <c r="C673" s="4" t="str">
        <f>AUTEURS!A288</f>
        <v>DUQUEF Y., DELASALLE J.-F., DUQUEF M.</v>
      </c>
      <c r="D673" s="19" t="str">
        <f>AUTEURS!F288</f>
        <v>DUQUEF Y., DELASALLE J.-F., DUQUEF M., 2010. Le marais de Blangy-Tronville (Somme) : 30 ans d’inventaires odonatologiques Synthèse et bilan 2010. Actes des Rencontres odonatologiques 2010. Martinia, 26 (3-4) : 71-80.</v>
      </c>
    </row>
    <row r="674" spans="1:4" x14ac:dyDescent="0.3">
      <c r="A674" s="4" t="str">
        <f>AUTEURS!E326</f>
        <v>26 (3-4)</v>
      </c>
      <c r="B674" s="4" t="str">
        <f>AUTEURS!D326</f>
        <v>2010</v>
      </c>
      <c r="C674" s="4" t="str">
        <f>AUTEURS!A326</f>
        <v>GOURMAND A.-L., VANAPPELGHEM C.</v>
      </c>
      <c r="D674" s="19" t="str">
        <f>AUTEURS!F326</f>
        <v>GOURMAND A.-L., VANAPPELGHEM C., 2010. Protocole de suivi des espèces prioritaires. Actes des Rencontres odonatologiques 2010. Martinia, 26 (3-4) : 186-187.</v>
      </c>
    </row>
    <row r="675" spans="1:4" x14ac:dyDescent="0.3">
      <c r="A675" s="4" t="str">
        <f>AUTEURS!E378</f>
        <v>26 (3-4)</v>
      </c>
      <c r="B675" s="4" t="str">
        <f>AUTEURS!D378</f>
        <v>2010</v>
      </c>
      <c r="C675" s="4" t="str">
        <f>AUTEURS!A378</f>
        <v>GRAND D.</v>
      </c>
      <c r="D675" s="19" t="str">
        <f>AUTEURS!F378</f>
        <v>GRAND D., 2010d. Leucorrhinia pectoralis (Charpentier, 1825) dans la Dombes (département de l’Ain) : éléments de biologie (Odonata, Anisoptera : Libellulidae). Actes des Rencontres odonatologiques 2010. Martinia, 26 (3-4) : 151-166. [Voir Errata : Martinia, 27 (1) : 62.]</v>
      </c>
    </row>
    <row r="676" spans="1:4" x14ac:dyDescent="0.3">
      <c r="A676" s="4" t="str">
        <f>AUTEURS!E377</f>
        <v>26 (3-4)</v>
      </c>
      <c r="B676" s="4" t="str">
        <f>AUTEURS!D377</f>
        <v>2010</v>
      </c>
      <c r="C676" s="4" t="str">
        <f>AUTEURS!A377</f>
        <v>GRAND D.</v>
      </c>
      <c r="D676" s="19" t="str">
        <f>AUTEURS!F377</f>
        <v>GRAND D., 2010c. Zygonyx torridus (Kirby, 1889) sur le rio Cabriel, provinces de Albacete, Cuenca et Valencia (Espagne) : distribution et observations biologiques (Odonata, Anisoptera, Libellulidae). Actes des Rencontres odonatologiques 2010. Martinia, 26 (3-4) : 138-150. [Voir Errata : Martinia, 27 (1) : 62.]</v>
      </c>
    </row>
    <row r="677" spans="1:4" x14ac:dyDescent="0.3">
      <c r="A677" s="4" t="str">
        <f>AUTEURS!E379</f>
        <v>26 (3-4)</v>
      </c>
      <c r="B677" s="4" t="str">
        <f>AUTEURS!D379</f>
        <v>2010</v>
      </c>
      <c r="C677" s="4" t="str">
        <f>AUTEURS!A379</f>
        <v>GRAND D.</v>
      </c>
      <c r="D677" s="19" t="str">
        <f>AUTEURS!F379</f>
        <v>GRAND D., 2010e. Les Odonates de la Nouvelle-Calédonie (compte rendu de présentation de poster). Actes des Rencontres odonatologiques 2010. Martinia, 26 (3-4) : 187.</v>
      </c>
    </row>
    <row r="678" spans="1:4" x14ac:dyDescent="0.3">
      <c r="A678" s="4" t="str">
        <f>AUTEURS!E428</f>
        <v>26 (3-4)</v>
      </c>
      <c r="B678" s="4" t="str">
        <f>AUTEURS!D428</f>
        <v>2010</v>
      </c>
      <c r="C678" s="4" t="str">
        <f>AUTEURS!A428</f>
        <v>HOUARD X.</v>
      </c>
      <c r="D678" s="19" t="str">
        <f>AUTEURS!F428</f>
        <v>HOUARD X., 2010. Le Plan national d’actions (PNA) en faveur des Odonates menacés en France métropolitaine. Actes des Rencontres odonatologiques 2010. Martinia, 26 (3-4) : 182-185.</v>
      </c>
    </row>
    <row r="679" spans="1:4" x14ac:dyDescent="0.3">
      <c r="A679" s="4" t="str">
        <f>AUTEURS!E488</f>
        <v>26 (3-4)</v>
      </c>
      <c r="B679" s="4" t="str">
        <f>AUTEURS!D488</f>
        <v>2010</v>
      </c>
      <c r="C679" s="4" t="str">
        <f>AUTEURS!A488</f>
        <v>KRIEG-JACQUIER R.</v>
      </c>
      <c r="D679" s="19" t="str">
        <f>AUTEURS!F488</f>
        <v>KRIEG-JACQUIER R., 2010. Epitheca bimaculata (Charpentier, 1825) dans le département de l’Ain (Odonata, Anisoptera, Corduliidae). Actes des Rencontres odonatologiques 2010. Martinia, 26 (3-4) : 83-97.</v>
      </c>
    </row>
    <row r="680" spans="1:4" x14ac:dyDescent="0.3">
      <c r="A680" s="4" t="str">
        <f>AUTEURS!E510</f>
        <v>26 (3-4)</v>
      </c>
      <c r="B680" s="4" t="str">
        <f>AUTEURS!D510</f>
        <v>2010</v>
      </c>
      <c r="C680" s="4" t="str">
        <f>AUTEURS!A510</f>
        <v>LAMBRET P.</v>
      </c>
      <c r="D680" s="19" t="str">
        <f>AUTEURS!F510</f>
        <v>LAMBRET P., 2010c. Une enquête sur Lestes macrostigma (Eversmann, 1836). Actes des Rencontres odonatologiques 2010. Martinia, 26 (3-4) : 178-181.</v>
      </c>
    </row>
    <row r="681" spans="1:4" x14ac:dyDescent="0.3">
      <c r="A681" s="4" t="str">
        <f>AUTEURS!E539</f>
        <v>26 (3-4)</v>
      </c>
      <c r="B681" s="4" t="str">
        <f>AUTEURS!D539</f>
        <v>2010</v>
      </c>
      <c r="C681" s="4" t="str">
        <f>AUTEURS!A539</f>
        <v>LECLERC D., ANGELIBERT S., ROSSET V., OERTLI B.</v>
      </c>
      <c r="D681" s="19" t="str">
        <f>AUTEURS!F539</f>
        <v>LECLERC D., ANGELIBERT S., ROSSET V., OERTLI B., 2010. Les Libellules (Odonates) des étangs piscicoles de la Dombes. Actes des Rencontres odonatologiques 2010. Martinia, 26 (3-4) : 98-108.</v>
      </c>
    </row>
    <row r="682" spans="1:4" x14ac:dyDescent="0.3">
      <c r="A682" s="4" t="str">
        <f>AUTEURS!E717</f>
        <v>26 (3-4)</v>
      </c>
      <c r="B682" s="4" t="str">
        <f>AUTEURS!D717</f>
        <v>2010</v>
      </c>
      <c r="C682" s="4" t="str">
        <f>AUTEURS!A717</f>
        <v>OTT J.</v>
      </c>
      <c r="D682" s="19" t="str">
        <f>AUTEURS!F717</f>
        <v>OTT J., 2010. Alien invasive species – a threat to European dragonflies ? (résumé). Actes des Rencontres odonatologiques 2010. Martinia, 26 (3-4) : 167.</v>
      </c>
    </row>
    <row r="683" spans="1:4" x14ac:dyDescent="0.3">
      <c r="A683" s="4" t="str">
        <f>AUTEURS!E796</f>
        <v>26 (3-4)</v>
      </c>
      <c r="B683" s="4" t="str">
        <f>AUTEURS!D796</f>
        <v>2010</v>
      </c>
      <c r="C683" s="4" t="str">
        <f>AUTEURS!A796</f>
        <v>SAVART J.-P.</v>
      </c>
      <c r="D683" s="19" t="str">
        <f>AUTEURS!F796</f>
        <v>SAVART J.-P., 2010. Contribution à l’étude des Odonates de Guadeloupe. Observations sur trois sites à Pigeon (Commune de Bouillante, Côte-sous-le-Vent, Basse- Terre). Actes des Rencontres odonatologiques 2010. Martinia, 26 (3-4) : 168-177.</v>
      </c>
    </row>
    <row r="684" spans="1:4" x14ac:dyDescent="0.3">
      <c r="A684" s="4" t="str">
        <f>AUTEURS!E798</f>
        <v>26 (3-4)</v>
      </c>
      <c r="B684" s="4" t="str">
        <f>AUTEURS!D798</f>
        <v>2010</v>
      </c>
      <c r="C684" s="4" t="str">
        <f>AUTEURS!A798</f>
        <v>SCHMITT V.</v>
      </c>
      <c r="D684" s="19" t="str">
        <f>AUTEURS!F798</f>
        <v>SCHMITT V., 2010. Inventaire des populations de Coenagrion mercuriale (Charpentier, 1840) dans le bassin de la Chiers (Odonata, Zygoptera : Coenagrionidae). Actes des Rencontres odonatologiques 2010. Martinia, 26 (3-4) : 123-130.</v>
      </c>
    </row>
    <row r="685" spans="1:4" x14ac:dyDescent="0.3">
      <c r="A685" s="4" t="str">
        <f>AUTEURS!E832</f>
        <v>26 (3-4)</v>
      </c>
      <c r="B685" s="4" t="str">
        <f>AUTEURS!D832</f>
        <v>2010</v>
      </c>
      <c r="C685" s="4" t="str">
        <f>AUTEURS!A832</f>
        <v>VANAPPELGHEM C., HUBERT B.</v>
      </c>
      <c r="D685" s="19" t="str">
        <f>AUTEURS!F832</f>
        <v>VANAPPELGHEM C., HUBERT B., 2010. Suivi de la population de Coenagrion mercuriale (Charpentier, 1840) dans la Réserve naturelle régionale des dunes et hauts de Dannes-Camiers (Pas-de-Calais) (Odonata, Zygoptera : Coenagrionidae). Actes des Rencontres odonatologiques 2010. Martinia, 26 (3-4) : 131-137.</v>
      </c>
    </row>
    <row r="686" spans="1:4" x14ac:dyDescent="0.3">
      <c r="A686" s="4" t="str">
        <f>AUTEURS!E262</f>
        <v>Publi SFO</v>
      </c>
      <c r="B686" s="4" t="str">
        <f>AUTEURS!D262</f>
        <v>2010</v>
      </c>
      <c r="C686" s="4" t="str">
        <f>AUTEURS!A262</f>
        <v>DOUCET G.</v>
      </c>
      <c r="D686" s="19" t="str">
        <f>AUTEURS!F262</f>
        <v>DOUCET G., 2010. Clé de détermination des Exuvies des Odonates de France. Société française d’Odonatologie, Bois-d’Arcy, 64 pp.</v>
      </c>
    </row>
    <row r="687" spans="1:4" x14ac:dyDescent="0.3">
      <c r="A687" s="4" t="str">
        <f>AUTEURS!E20</f>
        <v>27 (1)</v>
      </c>
      <c r="B687" s="4" t="str">
        <f>AUTEURS!D20</f>
        <v>2011</v>
      </c>
      <c r="C687" s="4" t="str">
        <f>AUTEURS!A20</f>
        <v>AMELINE M., DODELIN C., HOUARD X., LORTHIOIS M., MOUQUET C., ROBERT L., SIMON A. et al.</v>
      </c>
      <c r="D687" s="19" t="str">
        <f>AUTEURS!F20</f>
        <v>AMELINE M., DODELIN C., HOUARD X., LORTHIOIS M., MOUQUET C., ROBERT L., SIMON A. et al., 2011. Deux Listes Rouges des Odonates menacés en Normandie (Compte rendu de présentation de poster). Actes des Rencontres odonatologiques 2010. Martinia, 27 (1) : 7-8.</v>
      </c>
    </row>
    <row r="688" spans="1:4" x14ac:dyDescent="0.3">
      <c r="A688" s="4" t="str">
        <f>AUTEURS!E104</f>
        <v>27 (1)</v>
      </c>
      <c r="B688" s="4" t="str">
        <f>AUTEURS!D104</f>
        <v>2011</v>
      </c>
      <c r="C688" s="4" t="str">
        <f>AUTEURS!A104</f>
        <v>CATIL J.-M.</v>
      </c>
      <c r="D688" s="19" t="str">
        <f>AUTEURS!F104</f>
        <v>CATIL J.-M., 2011. Observations de prédation de Sympetrum vulgatum (Linnaeus, 1758) par Anas platyrhynchos en République Tchèque (Odonata, Anisoptera : Libellulidae). Martinia, 27 (1) : 44.</v>
      </c>
    </row>
    <row r="689" spans="1:4" x14ac:dyDescent="0.3">
      <c r="A689" s="4" t="str">
        <f>AUTEURS!E266</f>
        <v>27 (1)</v>
      </c>
      <c r="B689" s="4" t="str">
        <f>AUTEURS!D266</f>
        <v>2011</v>
      </c>
      <c r="C689" s="4" t="str">
        <f>AUTEURS!A266</f>
        <v>DOUCET G., DURET B.</v>
      </c>
      <c r="D689" s="19" t="str">
        <f>AUTEURS!F266</f>
        <v>DOUCET G., DURET B., 2011. Contribution à la connaissance de Somatochlora metallica meridionalis Nielsen, 1935 en Corse (Odonata, Anisoptera : Corduliidae). Martinia, 27 (1) : 33-38.</v>
      </c>
    </row>
    <row r="690" spans="1:4" x14ac:dyDescent="0.3">
      <c r="A690" s="4" t="str">
        <f>AUTEURS!E384</f>
        <v>27 (1)</v>
      </c>
      <c r="B690" s="4" t="str">
        <f>AUTEURS!D384</f>
        <v>2011</v>
      </c>
      <c r="C690" s="4" t="str">
        <f>AUTEURS!A384</f>
        <v>GRAND D., DAVID G., DIEBOLT L.</v>
      </c>
      <c r="D690" s="19" t="str">
        <f>AUTEURS!F384</f>
        <v>GRAND D., DAVID G., DIEBOLT L., 2011. Réapparition de Gomphus simillimus Selys, 1840 dans le Grand Lyon (Odonata, Anisoptera : Gomphidae). Martinia, 27 (1) : 61.</v>
      </c>
    </row>
    <row r="691" spans="1:4" x14ac:dyDescent="0.3">
      <c r="A691" s="4" t="str">
        <f>AUTEURS!E385</f>
        <v>27 (1)</v>
      </c>
      <c r="B691" s="4" t="str">
        <f>AUTEURS!D385</f>
        <v>2011</v>
      </c>
      <c r="C691" s="4" t="str">
        <f>AUTEURS!A385</f>
        <v>GRAND D., DAVID G., HAHN J., HENTZ J.-L., KRIEG-JACQUIER R., RONCIN P.</v>
      </c>
      <c r="D691" s="19" t="str">
        <f>AUTEURS!F385</f>
        <v>GRAND D., DAVID G., HAHN J., HENTZ J.-L., KRIEG-JACQUIER R., RONCIN P., 2011. Gomphus flavipes (Charpentier, 1825) à Lyon (Rhône) et nouvelles localités rhônalpines (Odonata, Anisoptera : Gomphidae). Martinia, 27 (1) : 27-30.</v>
      </c>
    </row>
    <row r="692" spans="1:4" x14ac:dyDescent="0.3">
      <c r="A692" s="4" t="str">
        <f>AUTEURS!E388</f>
        <v>27 (1)</v>
      </c>
      <c r="B692" s="4" t="str">
        <f>AUTEURS!D388</f>
        <v>2011</v>
      </c>
      <c r="C692" s="4" t="str">
        <f>AUTEURS!A388</f>
        <v>GRAND D., GARNIER G.</v>
      </c>
      <c r="D692" s="19" t="str">
        <f>AUTEURS!F388</f>
        <v>GRAND D., GARNIER G., 2011. Rencontre avec Hemianax ephippiger (Burmeister, 1839) dans le bas Bugey (Ain) (Odonata, Anisoptera : Aeshnidae). Martinia, 27 (1) : 31-32.</v>
      </c>
    </row>
    <row r="693" spans="1:4" x14ac:dyDescent="0.3">
      <c r="A693" s="4" t="str">
        <f>AUTEURS!E392</f>
        <v>27 (1)</v>
      </c>
      <c r="B693" s="4" t="str">
        <f>AUTEURS!D392</f>
        <v>2011</v>
      </c>
      <c r="C693" s="4" t="str">
        <f>AUTEURS!A392</f>
        <v>GRAND D., PONT B., KRIEG-JACQUIER R., BARLOT R., FEUVRIER B., BAZIN N., BIOT C., DELIRY C., GAGET V., MICHELOT J.-L., MICHELOT L.</v>
      </c>
      <c r="D693" s="19" t="str">
        <f>AUTEURS!F392</f>
        <v>GRAND D., PONT B., KRIEG-JACQUIER R., BARLOT R., FEUVRIER B., BAZIN N., BIOT C., DELIRY C., GAGET V., MICHELOT J.-L., MICHELOT L., 2011. Gomphus flavipes (Charpentier, 1825) redécouvert dans le bassin hydrographique du Rhône (Odonata, Anisoptera : Gomphidae). Martinia, 27 (1) : 9-26.</v>
      </c>
    </row>
    <row r="694" spans="1:4" x14ac:dyDescent="0.3">
      <c r="A694" s="4" t="str">
        <f>AUTEURS!E433</f>
        <v>27 (1)</v>
      </c>
      <c r="B694" s="4" t="str">
        <f>AUTEURS!D433</f>
        <v>2011</v>
      </c>
      <c r="C694" s="4" t="str">
        <f>AUTEURS!A433</f>
        <v>HOUARD X., SIMON A.</v>
      </c>
      <c r="D694" s="19" t="str">
        <f>AUTEURS!F433</f>
        <v>HOUARD X., SIMON A., 2011. Bilan à mi-parcours du projet d’atlas des Odonates de Normandie. Actes des Rencontres odonatologiques 2010. Martinia, 27 (1) : 1-6.</v>
      </c>
    </row>
    <row r="695" spans="1:4" x14ac:dyDescent="0.3">
      <c r="A695" s="4" t="str">
        <f>AUTEURS!E438</f>
        <v>27 (1)</v>
      </c>
      <c r="B695" s="4" t="str">
        <f>AUTEURS!D438</f>
        <v>2011</v>
      </c>
      <c r="C695" s="4" t="str">
        <f>AUTEURS!A438</f>
        <v>IORIO É.</v>
      </c>
      <c r="D695" s="19" t="str">
        <f>AUTEURS!F438</f>
        <v>IORIO É., 2011. Observation de Gomphus graslinii Rambur, 1842 dans les Bouches-duRhône (Odonata, Anisoptera : Gomphidae). Martinia, 27 (1) : 39-43.</v>
      </c>
    </row>
    <row r="696" spans="1:4" x14ac:dyDescent="0.3">
      <c r="A696" s="4" t="str">
        <f>AUTEURS!E511</f>
        <v>27 (1)</v>
      </c>
      <c r="B696" s="4" t="str">
        <f>AUTEURS!D511</f>
        <v>2011</v>
      </c>
      <c r="C696" s="4" t="str">
        <f>AUTEURS!A511</f>
        <v>LAMBRET P.</v>
      </c>
      <c r="D696" s="19" t="str">
        <f>AUTEURS!F511</f>
        <v>LAMBRET P., 2011a. Cas d’un mâle d’Anax parthenope (Selys, 1839) se nourrissant au sol renversé sur le dos (Odonata, Anisoptera : Aeschnidae). Martinia, 27 (1) : 66-67.</v>
      </c>
    </row>
    <row r="697" spans="1:4" x14ac:dyDescent="0.3">
      <c r="A697" s="4" t="str">
        <f>AUTEURS!E815</f>
        <v>27 (1)</v>
      </c>
      <c r="B697" s="4" t="str">
        <f>AUTEURS!D815</f>
        <v>2011</v>
      </c>
      <c r="C697" s="4" t="str">
        <f>AUTEURS!A815</f>
        <v>TERNOIS V., LAMBERT J.-L.</v>
      </c>
      <c r="D697" s="19" t="str">
        <f>AUTEURS!F815</f>
        <v>TERNOIS V., LAMBERT J.-L. (coord.), 2011. Oxygastra curtisii (Dale, 1834) en Champagne-Ardenne : bilan du programme régional 2007-2009 (Odonata, Anisoptera, Corduliidae). Martinia, 27 (1) : 45-60.</v>
      </c>
    </row>
    <row r="698" spans="1:4" x14ac:dyDescent="0.3">
      <c r="A698" s="4" t="str">
        <f>AUTEURS!E44</f>
        <v>27 (2)</v>
      </c>
      <c r="B698" s="4" t="str">
        <f>AUTEURS!D44</f>
        <v>2011</v>
      </c>
      <c r="C698" s="4" t="str">
        <f>AUTEURS!A44</f>
        <v>BENCE S., BLANCHON Y., BRAUD Y., DELIRY C., DURAND É., LAMBRET P.</v>
      </c>
      <c r="D698" s="19" t="str">
        <f>AUTEURS!F44</f>
        <v>BENCE S., BLANCHON Y., BRAUD Y., DELIRY C., DURAND É., LAMBRET P., 2011. Liste Rouge des Odonates de Provence-Alpes-Côte d’Azur. Martinia, 27 (2) : 123-133.</v>
      </c>
    </row>
    <row r="699" spans="1:4" x14ac:dyDescent="0.3">
      <c r="A699" s="4" t="str">
        <f>AUTEURS!E58</f>
        <v>27 (2)</v>
      </c>
      <c r="B699" s="4" t="str">
        <f>AUTEURS!D58</f>
        <v>2011</v>
      </c>
      <c r="C699" s="4" t="str">
        <f>AUTEURS!A58</f>
        <v>BLANCHON Y., DURAND É., LAMBRET P.</v>
      </c>
      <c r="D699" s="19" t="str">
        <f>AUTEURS!F58</f>
        <v>BLANCHON Y., DURAND É., LAMBRET P., 2011. Redécouverte de Gomphus flavipes (Charpentier, 1825) en Provence-Alpes-Côte d’Azur (Odonata, Anisoptera : Gomphidae). Martinia, 27 (2) : 121-122.</v>
      </c>
    </row>
    <row r="700" spans="1:4" x14ac:dyDescent="0.3">
      <c r="A700" s="4" t="str">
        <f>AUTEURS!E120</f>
        <v>27 (2)</v>
      </c>
      <c r="B700" s="4" t="str">
        <f>AUTEURS!D120</f>
        <v>2011</v>
      </c>
      <c r="C700" s="4" t="str">
        <f>AUTEURS!A120</f>
        <v>COCHET A.</v>
      </c>
      <c r="D700" s="19" t="str">
        <f>AUTEURS!F120</f>
        <v>COCHET A., 2011. Androchromie partielle chez une femelle de Trithemis annulata (Palisot de Beauvois, 1807) (Odonata, Anisoptera : Libellulidae). Martinia, 27 (2) : 138.</v>
      </c>
    </row>
    <row r="701" spans="1:4" x14ac:dyDescent="0.3">
      <c r="A701" s="4" t="str">
        <f>AUTEURS!E156</f>
        <v>27 (2)</v>
      </c>
      <c r="B701" s="4" t="str">
        <f>AUTEURS!D156</f>
        <v>2011</v>
      </c>
      <c r="C701" s="4" t="str">
        <f>AUTEURS!A156</f>
        <v>COURANT S., MÊME-LAFOND B.</v>
      </c>
      <c r="D701" s="19" t="str">
        <f>AUTEURS!F156</f>
        <v>COURANT S., MÊME-LAFOND B., 2011. Écologie et gestion des populations de Leucorrhinia albifrons (Burmeister, 1839) et L. caudalis (Charpentier, 1840) (Odonata, Anisoptera : Libellulidae) sur un étang du Saumurois (département du Maine-et-Loire). Martinia, 27 (2) : 81-94.</v>
      </c>
    </row>
    <row r="702" spans="1:4" x14ac:dyDescent="0.3">
      <c r="A702" s="4" t="str">
        <f>AUTEURS!E435</f>
        <v>27 (2)</v>
      </c>
      <c r="B702" s="4" t="str">
        <f>AUTEURS!D435</f>
        <v>2011</v>
      </c>
      <c r="C702" s="4" t="str">
        <f>AUTEURS!A435</f>
        <v>HUON F., DIEU E.</v>
      </c>
      <c r="D702" s="19" t="str">
        <f>AUTEURS!F435</f>
        <v>HUON F., DIEU E., 2011. Observations de Coenagrion mercuriale (Charpentier, 1840) et de Cordulegaster boltonii (Donovan, 1807) à Fontenay-le-Fleury (Département des Yvelines). Martinia, 27 (2) : 139-140.</v>
      </c>
    </row>
    <row r="703" spans="1:4" x14ac:dyDescent="0.3">
      <c r="A703" s="4" t="str">
        <f>AUTEURS!E471</f>
        <v>27 (2)</v>
      </c>
      <c r="B703" s="4" t="str">
        <f>AUTEURS!D471</f>
        <v>2011</v>
      </c>
      <c r="C703" s="4" t="str">
        <f>AUTEURS!A471</f>
        <v>JULIAND P., GUILLON B.</v>
      </c>
      <c r="D703" s="19" t="str">
        <f>AUTEURS!F471</f>
        <v>JULIAND P., GUILLON B., 2011. In memoriam Renaud Bernhard. Martinia, 27 (2) : 143-144.</v>
      </c>
    </row>
    <row r="704" spans="1:4" x14ac:dyDescent="0.3">
      <c r="A704" s="4" t="str">
        <f>AUTEURS!E502</f>
        <v>27 (2)</v>
      </c>
      <c r="B704" s="4" t="str">
        <f>AUTEURS!D502</f>
        <v>2011</v>
      </c>
      <c r="C704" s="4" t="str">
        <f>AUTEURS!A502</f>
        <v>LABBAYE O.</v>
      </c>
      <c r="D704" s="19" t="str">
        <f>AUTEURS!F502</f>
        <v>LABBAYE O., 2011. Les Odonates du marais de Larchant (département de la Seine-et-Marne). Martinia, 27 (2) : 69-80.</v>
      </c>
    </row>
    <row r="705" spans="1:4" x14ac:dyDescent="0.3">
      <c r="A705" s="4" t="str">
        <f>AUTEURS!E507</f>
        <v>27 (2)</v>
      </c>
      <c r="B705" s="4" t="str">
        <f>AUTEURS!D507</f>
        <v>2011</v>
      </c>
      <c r="C705" s="4" t="str">
        <f>AUTEURS!A507</f>
        <v>LAMBERT J.-L., TERNOIS V.</v>
      </c>
      <c r="D705" s="19" t="str">
        <f>AUTEURS!F507</f>
        <v>LAMBERT J.-L., TERNOIS V. (coord.) 2011. Nouvelles découvertes de Boyeria irene (Fonscolombe, 1838) en Champagne-Ardenne et premières mentions pour le département de la Marne (Odonata, Anisoptera : Aeshnidae). Martinia, 27 (2) : 101-113.</v>
      </c>
    </row>
    <row r="706" spans="1:4" x14ac:dyDescent="0.3">
      <c r="A706" s="4" t="str">
        <f>AUTEURS!E512</f>
        <v>27 (2)</v>
      </c>
      <c r="B706" s="4" t="str">
        <f>AUTEURS!D512</f>
        <v>2011</v>
      </c>
      <c r="C706" s="4" t="str">
        <f>AUTEURS!A512</f>
        <v>LAMBRET P.</v>
      </c>
      <c r="D706" s="19" t="str">
        <f>AUTEURS!F512</f>
        <v>LAMBRET P., 2011b. Observation précoce d’un individu sénescent de Crocothemis erythraea (Brullé, 1832) et discussion sur son origine (Odonata, Anisoptera : Libellulidae). Martinia, 27 (2) : 135-137.</v>
      </c>
    </row>
    <row r="707" spans="1:4" x14ac:dyDescent="0.3">
      <c r="A707" s="4" t="str">
        <f>AUTEURS!E513</f>
        <v>27 (2)</v>
      </c>
      <c r="B707" s="4" t="str">
        <f>AUTEURS!D513</f>
        <v>2011</v>
      </c>
      <c r="C707" s="4" t="str">
        <f>AUTEURS!A513</f>
        <v>LAMBRET P.</v>
      </c>
      <c r="D707" s="19" t="str">
        <f>AUTEURS!F513</f>
        <v>LAMBRET P., 2011c. Rejet d’une proie capturée par un Zygoptère (Odonata) et implication en terme de chemioréception. Martinia, 27 (2) : 141-142.</v>
      </c>
    </row>
    <row r="708" spans="1:4" x14ac:dyDescent="0.3">
      <c r="A708" s="4" t="str">
        <f>AUTEURS!E791</f>
        <v>27 (2)</v>
      </c>
      <c r="B708" s="4" t="str">
        <f>AUTEURS!D791</f>
        <v>2011</v>
      </c>
      <c r="C708" s="4" t="str">
        <f>AUTEURS!A791</f>
        <v>SANSAULT É.</v>
      </c>
      <c r="D708" s="19" t="str">
        <f>AUTEURS!F791</f>
        <v>SANSAULT É., 2011. Découverte du premier site de reproduction de Leucorrhinia caudalis (Charpentier, 1840) en Indre-et-Loire (Odonata, Anisoptera : Libellulidae). Martinia, 27 (2) : 115-120.</v>
      </c>
    </row>
    <row r="709" spans="1:4" x14ac:dyDescent="0.3">
      <c r="A709" s="4" t="str">
        <f>AUTEURS!E822</f>
        <v>27 (2)</v>
      </c>
      <c r="B709" s="4" t="str">
        <f>AUTEURS!D822</f>
        <v>2011</v>
      </c>
      <c r="C709" s="4" t="str">
        <f>AUTEURS!A822</f>
        <v>ULMER A.</v>
      </c>
      <c r="D709" s="19" t="str">
        <f>AUTEURS!F822</f>
        <v>ULMER A., 2011. Sympetrum pedemontanum (Allioni, 1766) nouveau pour les départements de la Loire et de la Haute-Loire, et sites majeurs pour S. depressiusculum (Selys, 1841) dans ces deux départements. Martinia, 27 (2) : 95-100.</v>
      </c>
    </row>
    <row r="710" spans="1:4" x14ac:dyDescent="0.3">
      <c r="A710" s="4" t="str">
        <f>AUTEURS!E263</f>
        <v>Publi SFO</v>
      </c>
      <c r="B710" s="4" t="str">
        <f>AUTEURS!D263</f>
        <v>2011</v>
      </c>
      <c r="C710" s="4" t="str">
        <f>AUTEURS!A263</f>
        <v>DOUCET G.</v>
      </c>
      <c r="D710" s="19" t="str">
        <f>AUTEURS!F263</f>
        <v>DOUCET G., 2011. Clé de détermination des Exuvies des Odonates de France. 2e édition. Société française d’Odonatologie, Bois-d’Arcy, 68 pp.</v>
      </c>
    </row>
    <row r="711" spans="1:4" x14ac:dyDescent="0.3">
      <c r="A711" s="4" t="str">
        <f>AUTEURS!E19</f>
        <v>28 (1)</v>
      </c>
      <c r="B711" s="4" t="str">
        <f>AUTEURS!D19</f>
        <v>2012</v>
      </c>
      <c r="C711" s="4" t="str">
        <f>AUTEURS!A19</f>
        <v>ALQUIER D., DANFLOUS S., FUSARI M., HABER É., PELOZUELO L.</v>
      </c>
      <c r="D711" s="19" t="str">
        <f>AUTEURS!F19</f>
        <v>ALQUIER D., DANFLOUS S., FUSARI M., HABER É., PELOZUELO L., 2012. Observation d'une importante population de Coenagrion Caerulescens (Fonscolombe, 1838) dans le département du Tarn (Odonata, Zygoptera : Coenagrionidae). Martinia, 28 (1) : 57-64.</v>
      </c>
    </row>
    <row r="712" spans="1:4" x14ac:dyDescent="0.3">
      <c r="A712" s="4" t="str">
        <f>AUTEURS!E77</f>
        <v>28 (1)</v>
      </c>
      <c r="B712" s="4" t="str">
        <f>AUTEURS!D77</f>
        <v>2012</v>
      </c>
      <c r="C712" s="4" t="str">
        <f>AUTEURS!A77</f>
        <v>BOUDOT J.-P., DE KNIJF G.</v>
      </c>
      <c r="D712" s="19" t="str">
        <f>AUTEURS!F77</f>
        <v>BOUDOT J.-P., DE KNIJF G., 2012. Nouvelles données sur les Odonates du Maroc oriental et méridional (Odonata). Martinia, 28 (1) : 1-28.</v>
      </c>
    </row>
    <row r="713" spans="1:4" x14ac:dyDescent="0.3">
      <c r="A713" s="4" t="str">
        <f>AUTEURS!E101</f>
        <v>28 (1)</v>
      </c>
      <c r="B713" s="4" t="str">
        <f>AUTEURS!D101</f>
        <v>2012</v>
      </c>
      <c r="C713" s="4" t="str">
        <f>AUTEURS!A101</f>
        <v>CARRÈRE V., BLANCHON Y.</v>
      </c>
      <c r="D713" s="19" t="str">
        <f>AUTEURS!F101</f>
        <v>CARRÈRE V., BLANCHON Y., 2012. Découverte de Gomphus flavipes (Charpentier, 1825) en Languedoc-Roussillon (Odonata, Anisoptera : Gomphidae). Martinia, 28 (1) : 66.</v>
      </c>
    </row>
    <row r="714" spans="1:4" x14ac:dyDescent="0.3">
      <c r="A714" s="4" t="str">
        <f>AUTEURS!E107</f>
        <v>28 (1)</v>
      </c>
      <c r="B714" s="4" t="str">
        <f>AUTEURS!D107</f>
        <v>2012</v>
      </c>
      <c r="C714" s="4" t="str">
        <f>AUTEURS!A107</f>
        <v>CATIL J.-M., ROUSSEL T.</v>
      </c>
      <c r="D714" s="19" t="str">
        <f>AUTEURS!F107</f>
        <v>CATIL J.-M., ROUSSEL T., 2012. Un tandem improbable : Gomphus pulchellus Selys, 1840 et Gomphus vulgatissimus (Linnaeus, 1758), (Odonata, Anisoptera : Gomphidae). Martinia, 28 (1) : 65.</v>
      </c>
    </row>
    <row r="715" spans="1:4" x14ac:dyDescent="0.3">
      <c r="A715" s="4" t="str">
        <f>AUTEURS!E439</f>
        <v>28 (1)</v>
      </c>
      <c r="B715" s="4" t="str">
        <f>AUTEURS!D439</f>
        <v>2012</v>
      </c>
      <c r="C715" s="4" t="str">
        <f>AUTEURS!A439</f>
        <v>IORIO É.</v>
      </c>
      <c r="D715" s="19" t="str">
        <f>AUTEURS!F439</f>
        <v>IORIO É., 2012a. Nouvelles données sur la répartition et l'écologie de Sympetrum despressiusculum (Selys, 1841) dans les Bouches-du-Rhône (Odonata, Anisoptera : Libellulidae). Martinia, 28 (1) : 29-42.</v>
      </c>
    </row>
    <row r="716" spans="1:4" x14ac:dyDescent="0.3">
      <c r="A716" s="4" t="str">
        <f>AUTEURS!E506</f>
        <v>28 (1)</v>
      </c>
      <c r="B716" s="4" t="str">
        <f>AUTEURS!D506</f>
        <v>2012</v>
      </c>
      <c r="C716" s="4" t="str">
        <f>AUTEURS!A506</f>
        <v>LAMBERT J.-L., NEVEU G., MILLARD R., GENIN C.</v>
      </c>
      <c r="D716" s="19" t="str">
        <f>AUTEURS!F506</f>
        <v>LAMBERT J.-L., NEVEU G., MILLARD R., GENIN C., 2012. Première preuve de l'indigénat d'Ophiogomphus cecilia (Fourcroy, 1785) dans le Jura Franc-Comtois (Odonata, Anisoptera : Gomphidae). Martinia, 28 (1) :47-56.</v>
      </c>
    </row>
    <row r="717" spans="1:4" x14ac:dyDescent="0.3">
      <c r="A717" s="4" t="str">
        <f>AUTEURS!E785</f>
        <v>28 (1)</v>
      </c>
      <c r="B717" s="4" t="str">
        <f>AUTEURS!D785</f>
        <v>2012</v>
      </c>
      <c r="C717" s="4" t="str">
        <f>AUTEURS!A785</f>
        <v>RUFFONI A.</v>
      </c>
      <c r="D717" s="19" t="str">
        <f>AUTEURS!F785</f>
        <v>RUFFONI A., 2012. Première mention de Sympetrum flaveolum (Linnaeus, 1758) en Bourgogne et dans le département de la Nièvre (Odonata, Anisoptera : Libellulidae). Martinia, 28 (1) : 43-45.</v>
      </c>
    </row>
    <row r="718" spans="1:4" x14ac:dyDescent="0.3">
      <c r="A718" s="4" t="str">
        <f>AUTEURS!E32</f>
        <v>28 (2)</v>
      </c>
      <c r="B718" s="4" t="str">
        <f>AUTEURS!D32</f>
        <v>2012</v>
      </c>
      <c r="C718" s="4" t="str">
        <f>AUTEURS!A32</f>
        <v>BAETA R., SANSAULT É., PRÉSENT J.</v>
      </c>
      <c r="D718" s="19" t="str">
        <f>AUTEURS!F32</f>
        <v>BAETA R., SANSAULT É., PRÉSENT J., 2012. Répartition et première estimation quantitative des populations de Leucorrhinia caudalis (Charpentier, 1840) en Indre-et-Loire (37), région Centre (Odonata, Anisoptera : Libellulidae). Martinia, 28 (2) : 109-119.</v>
      </c>
    </row>
    <row r="719" spans="1:4" x14ac:dyDescent="0.3">
      <c r="A719" s="4" t="str">
        <f>AUTEURS!E183</f>
        <v>28 (2)</v>
      </c>
      <c r="B719" s="4" t="str">
        <f>AUTEURS!D183</f>
        <v>2012</v>
      </c>
      <c r="C719" s="4" t="str">
        <f>AUTEURS!A183</f>
        <v>DEFONTAINES P.</v>
      </c>
      <c r="D719" s="19" t="str">
        <f>AUTEURS!F183</f>
        <v>DEFONTAINES P., 2012. Richesse spécifique d'une mare artificielle. Martinia, 28 (2) : 69-82.</v>
      </c>
    </row>
    <row r="720" spans="1:4" x14ac:dyDescent="0.3">
      <c r="A720" s="4" t="str">
        <f>AUTEURS!E265</f>
        <v>28 (2)</v>
      </c>
      <c r="B720" s="4" t="str">
        <f>AUTEURS!D265</f>
        <v>2012</v>
      </c>
      <c r="C720" s="4" t="str">
        <f>AUTEURS!A265</f>
        <v>DOUCET G., BEDRINES G., FOUTEL C.</v>
      </c>
      <c r="D720" s="19" t="str">
        <f>AUTEURS!F265</f>
        <v>DOUCET G., BEDRINES G., FOUTEL C., 2012. Premier cas d'émergence d'Hemianax ephippiger (Burmeister, 1839) en Bourgogne (Odonata, Anisoptera : Aeshnidae). Martinia, 28 (2) : 121-122.</v>
      </c>
    </row>
    <row r="721" spans="1:4" x14ac:dyDescent="0.3">
      <c r="A721" s="4" t="str">
        <f>AUTEURS!E268</f>
        <v>28 (2)</v>
      </c>
      <c r="B721" s="4" t="str">
        <f>AUTEURS!D268</f>
        <v>2012</v>
      </c>
      <c r="C721" s="4" t="str">
        <f>AUTEURS!A268</f>
        <v>DOUCET G., JACQUOT P.</v>
      </c>
      <c r="D721" s="19" t="str">
        <f>AUTEURS!F268</f>
        <v>DOUCET G., JACQUOT P., 2012. Eléments sur l'émergence et les exuvies de Nehalennia speciosa (Charpentier, 1840) en France (Odonata, Zygoptera : Coenagrionidae). Martinia, 28 (2) : 83-88.</v>
      </c>
    </row>
    <row r="722" spans="1:4" x14ac:dyDescent="0.3">
      <c r="A722" s="4" t="str">
        <f>AUTEURS!E272</f>
        <v>28 (2)</v>
      </c>
      <c r="B722" s="4" t="str">
        <f>AUTEURS!D272</f>
        <v>2012</v>
      </c>
      <c r="C722" s="4" t="str">
        <f>AUTEURS!A272</f>
        <v>DOUCET G., RUFFONI A.</v>
      </c>
      <c r="D722" s="19" t="str">
        <f>AUTEURS!F272</f>
        <v>DOUCET G., RUFFONI A., 2012. Leucorrhinia caudalis (Charpentier, 1840), nouvelle espèce pour la Côte-d'Or (21) (Odonata, Anisoptera : Libellulidae). Martinia, 28 (2) : 127.</v>
      </c>
    </row>
    <row r="723" spans="1:4" x14ac:dyDescent="0.3">
      <c r="A723" s="4" t="str">
        <f>AUTEURS!E286</f>
        <v>28 (2)</v>
      </c>
      <c r="B723" s="4" t="str">
        <f>AUTEURS!D286</f>
        <v>2012</v>
      </c>
      <c r="C723" s="4" t="str">
        <f>AUTEURS!A286</f>
        <v>DUQUEF M.</v>
      </c>
      <c r="D723" s="19" t="str">
        <f>AUTEURS!F286</f>
        <v>DUQUEF M., 2012. Reproduction probable d'Hemianax ephippiger (Burmeister, 1839) en Guyane (Odonata, Anisoptera : Aeshnidae). Martinia, 28 (2) : 126.</v>
      </c>
    </row>
    <row r="724" spans="1:4" x14ac:dyDescent="0.3">
      <c r="A724" s="4" t="str">
        <f>AUTEURS!E440</f>
        <v>28 (2)</v>
      </c>
      <c r="B724" s="4" t="str">
        <f>AUTEURS!D440</f>
        <v>2012</v>
      </c>
      <c r="C724" s="4" t="str">
        <f>AUTEURS!A440</f>
        <v>IORIO É.</v>
      </c>
      <c r="D724" s="19" t="str">
        <f>AUTEURS!F440</f>
        <v>IORIO É., 2012b. Nouvelles observations de Gomphus graslinii Rambur, 1842 dans le Canal de la Vallée des Baux à Arles (Bouches-du-Rhône) (Odonata, Anisoptera : Gomphidae). Martinia, 28 (2) : 103-106.</v>
      </c>
    </row>
    <row r="725" spans="1:4" x14ac:dyDescent="0.3">
      <c r="A725" s="4" t="str">
        <f>AUTEURS!E630</f>
        <v>28 (2)</v>
      </c>
      <c r="B725" s="4" t="str">
        <f>AUTEURS!D630</f>
        <v>2012</v>
      </c>
      <c r="C725" s="4" t="str">
        <f>AUTEURS!A630</f>
        <v>MARTENS A.</v>
      </c>
      <c r="D725" s="19" t="str">
        <f>AUTEURS!F630</f>
        <v>MARTENS A., 2012. Lestes macrostigma (Eversmann, 1836) (Odonata, Zygoptera : Lestidae) en tant qu'hôte de Forcipomyia paludis (Macfie, 1936) (Diptera : Ceratopogonidae). Martinia, 28 (2) : 107-108.</v>
      </c>
    </row>
    <row r="726" spans="1:4" x14ac:dyDescent="0.3">
      <c r="A726" s="4" t="str">
        <f>AUTEURS!E792</f>
        <v>28 (2)</v>
      </c>
      <c r="B726" s="4" t="str">
        <f>AUTEURS!D792</f>
        <v>2012</v>
      </c>
      <c r="C726" s="4" t="str">
        <f>AUTEURS!A792</f>
        <v>SANSAULT É., BAETA R., PRÉSENT J.</v>
      </c>
      <c r="D726" s="19" t="str">
        <f>AUTEURS!F792</f>
        <v>SANSAULT É., BAETA R., PRÉSENT J., 2012. Leucorrhinia pectoralis (Charpentier, 1825), une nouvelle espèce pour l'Indre-et-Loire (37), région Centre (Odonata, Anisoptera : Libellulidae). Martinia, 28 (2) : 123-125.</v>
      </c>
    </row>
    <row r="727" spans="1:4" x14ac:dyDescent="0.3">
      <c r="A727" s="4" t="str">
        <f>AUTEURS!E51</f>
        <v>29 (1)</v>
      </c>
      <c r="B727" s="4" t="str">
        <f>AUTEURS!D51</f>
        <v>2013</v>
      </c>
      <c r="C727" s="4" t="str">
        <f>AUTEURS!A51</f>
        <v>BERQUIER C.</v>
      </c>
      <c r="D727" s="19" t="str">
        <f>AUTEURS!F51</f>
        <v>BERQUIER C., 2013. Première observation en France d'Orthetrum trinacria (Selys, 1841) sur l'île de Corse (Odonata, Anisoptera : Libellulidae). Martinia, 29 (1) 15-18.</v>
      </c>
    </row>
    <row r="728" spans="1:4" x14ac:dyDescent="0.3">
      <c r="A728" s="4" t="str">
        <f>AUTEURS!E105</f>
        <v>29 (1)</v>
      </c>
      <c r="B728" s="4" t="str">
        <f>AUTEURS!D105</f>
        <v>2013</v>
      </c>
      <c r="C728" s="4" t="str">
        <f>AUTEURS!A105</f>
        <v>CATIL J.-M.</v>
      </c>
      <c r="D728" s="19" t="str">
        <f>AUTEURS!F105</f>
        <v>CATIL J.-M., 2013. Gomphus simillimus Selys, 1840 au menu des hirondelles de fenêtre (Delichon urbica) (Odonata, Anisoptera : Gomphidae). Martinia, 29 (1) : 42.</v>
      </c>
    </row>
    <row r="729" spans="1:4" x14ac:dyDescent="0.3">
      <c r="A729" s="4" t="str">
        <f>AUTEURS!E275</f>
        <v>29 (1)</v>
      </c>
      <c r="B729" s="4" t="str">
        <f>AUTEURS!D275</f>
        <v>2013</v>
      </c>
      <c r="C729" s="4" t="str">
        <f>AUTEURS!A275</f>
        <v>DUBOIS P.</v>
      </c>
      <c r="D729" s="19" t="str">
        <f>AUTEURS!F275</f>
        <v>DUBOIS P., 2013. Observation d'un cas de coloration atypique chez Orthetrum coerulescens (Fabricius, 1798) (Odonata, Anisoptera : Libellulidae). Martinia, 29 (1) 9-14.</v>
      </c>
    </row>
    <row r="730" spans="1:4" x14ac:dyDescent="0.3">
      <c r="A730" s="4" t="str">
        <f>AUTEURS!E380</f>
        <v>29 (1)</v>
      </c>
      <c r="B730" s="4" t="str">
        <f>AUTEURS!D380</f>
        <v>2013</v>
      </c>
      <c r="C730" s="4" t="str">
        <f>AUTEURS!A380</f>
        <v>GRAND D.</v>
      </c>
      <c r="D730" s="19" t="str">
        <f>AUTEURS!F380</f>
        <v>GRAND D., 2013. Les libellules du rio Cabriel, provinces d'Albacete, Cuenca et Valencia (Espagne) (Odonata) : distribution et observations biologiques. Martinia, 29 (1) 1-8.</v>
      </c>
    </row>
    <row r="731" spans="1:4" x14ac:dyDescent="0.3">
      <c r="A731" s="4" t="str">
        <f>AUTEURS!E441</f>
        <v>29 (1)</v>
      </c>
      <c r="B731" s="4" t="str">
        <f>AUTEURS!D441</f>
        <v>2013</v>
      </c>
      <c r="C731" s="4" t="str">
        <f>AUTEURS!A441</f>
        <v>IORIO É.</v>
      </c>
      <c r="D731" s="19" t="str">
        <f>AUTEURS!F441</f>
        <v>IORIO É., 2013. Nouveau record d'altitude en France pour Aeshna affinis Vander Linden, 1820 (Odonata, Anisoptera : Aeshnidae). Martinia, 29 (1) : 19-22.</v>
      </c>
    </row>
    <row r="732" spans="1:4" x14ac:dyDescent="0.3">
      <c r="A732" s="4" t="str">
        <f>AUTEURS!E489</f>
        <v>29 (1)</v>
      </c>
      <c r="B732" s="4" t="str">
        <f>AUTEURS!D489</f>
        <v>2013</v>
      </c>
      <c r="C732" s="4" t="str">
        <f>AUTEURS!A489</f>
        <v>KRIEG-JACQUIER R.</v>
      </c>
      <c r="D732" s="19" t="str">
        <f>AUTEURS!F489</f>
        <v>KRIEG-JACQUIER R., 2013. In memoriam Daniel Grand. Martinia, 29 (1) : 75-76.</v>
      </c>
    </row>
    <row r="733" spans="1:4" x14ac:dyDescent="0.3">
      <c r="A733" s="4" t="str">
        <f>AUTEURS!E514</f>
        <v>29 (1)</v>
      </c>
      <c r="B733" s="4" t="str">
        <f>AUTEURS!D514</f>
        <v>2013</v>
      </c>
      <c r="C733" s="4" t="str">
        <f>AUTEURS!A514</f>
        <v>LAMBRET P.</v>
      </c>
      <c r="D733" s="19" t="str">
        <f>AUTEURS!F514</f>
        <v>LAMBRET P., 2013. De l'émergence et de la coloration chez Lestes macrostigma (Eversmann, 1836) (Odonata, Zygoptera : Lestidae). Martinia, 29 (1) : 53-64.</v>
      </c>
    </row>
    <row r="734" spans="1:4" x14ac:dyDescent="0.3">
      <c r="A734" s="4" t="str">
        <f>AUTEURS!E520</f>
        <v>29 (1)</v>
      </c>
      <c r="B734" s="4" t="str">
        <f>AUTEURS!D520</f>
        <v>2013</v>
      </c>
      <c r="C734" s="4" t="str">
        <f>AUTEURS!A520</f>
        <v>LAMBRET P., GULLY F.</v>
      </c>
      <c r="D734" s="19" t="str">
        <f>AUTEURS!F520</f>
        <v>LAMBRET P., GULLY F., 2013. Nouveau cas d'aile de Zygoptère transpercée par une plante : Ceriagrion tenellum (Villers, 1789) (Odonata, Zygoptera : Coenagrionidae). Martinia, 29 (1) : 46.</v>
      </c>
    </row>
    <row r="735" spans="1:4" x14ac:dyDescent="0.3">
      <c r="A735" s="4" t="str">
        <f>AUTEURS!E587</f>
        <v>29 (1)</v>
      </c>
      <c r="B735" s="4" t="str">
        <f>AUTEURS!D587</f>
        <v>2013</v>
      </c>
      <c r="C735" s="4" t="str">
        <f>AUTEURS!A587</f>
        <v>LOUBOUTIN B., JAULIN S., HOUARD X.</v>
      </c>
      <c r="D735" s="19" t="str">
        <f>AUTEURS!F587</f>
        <v>LOUBOUTIN B., JAULIN S., HOUARD X., 2013. Permières mentions pour Leucorrhinia dubia (Vander Linden, 1825) et Coenagrion hastulatum (Charpentier, 1825) dans l'Aude et observation d'une femelle anfromorphe de L. dubia (Odonata, Zygoptera : Coenagrionidae). Martinia, 29 (1) : 65-74.</v>
      </c>
    </row>
    <row r="736" spans="1:4" x14ac:dyDescent="0.3">
      <c r="A736" s="4" t="str">
        <f>AUTEURS!E784</f>
        <v>29 (1)</v>
      </c>
      <c r="B736" s="4" t="str">
        <f>AUTEURS!D784</f>
        <v>2013</v>
      </c>
      <c r="C736" s="4" t="str">
        <f>AUTEURS!A784</f>
        <v>RONNE C., BLANCHON Y.</v>
      </c>
      <c r="D736" s="19" t="str">
        <f>AUTEURS!F784</f>
        <v>RONNE C., BLANCHON Y., 2013. Redécouverte de Brachytron pratense (Müller, 1764) dasn le département du Var (Odonata, Anisoptera : Aeshnidae). Martinia, 29 (1) : 43-45.</v>
      </c>
    </row>
    <row r="737" spans="1:4" x14ac:dyDescent="0.3">
      <c r="A737" s="4" t="str">
        <f>AUTEURS!E788</f>
        <v>29 (1)</v>
      </c>
      <c r="B737" s="4" t="str">
        <f>AUTEURS!D788</f>
        <v>2013</v>
      </c>
      <c r="C737" s="4" t="str">
        <f>AUTEURS!A788</f>
        <v>RUFFONI A., VARANGUIN N., MILLARD R.</v>
      </c>
      <c r="D737" s="19" t="str">
        <f>AUTEURS!F788</f>
        <v>RUFFONI A., VARANGUIN N., MILLARD R., 2013. L'enquête Coenagrion ornatum (Selys in Selys et Hagen, 1850) en Bourgogne (Odonata, Zygoptera : Coenagrionidae) : protocole et premiers résultats. Martinia, 29 (1). 23-41.</v>
      </c>
    </row>
    <row r="738" spans="1:4" x14ac:dyDescent="0.3">
      <c r="A738" s="4" t="str">
        <f>AUTEURS!E802</f>
        <v>29 (1)</v>
      </c>
      <c r="B738" s="4" t="str">
        <f>AUTEURS!D802</f>
        <v>2013</v>
      </c>
      <c r="C738" s="4" t="str">
        <f>AUTEURS!A802</f>
        <v>STEPH E., LAMY A.-M.</v>
      </c>
      <c r="D738" s="19" t="str">
        <f>AUTEURS!F802</f>
        <v>STEPH E., LAMY A.-M., 2013. Découverte de Gomphus graslinii Rambur, 1842 dans le département du Cher, France (Odonata, Anisoptera : Gomphidae). Martinia, 29 (1) : 47-48.</v>
      </c>
    </row>
    <row r="739" spans="1:4" x14ac:dyDescent="0.3">
      <c r="A739" s="4" t="str">
        <f>AUTEURS!E807</f>
        <v>29 (1)</v>
      </c>
      <c r="B739" s="4" t="str">
        <f>AUTEURS!D807</f>
        <v>2013</v>
      </c>
      <c r="C739" s="4" t="str">
        <f>AUTEURS!A807</f>
        <v>TELLEZ D., CHAPELIN-VISCARDI J.-D.</v>
      </c>
      <c r="D739" s="19" t="str">
        <f>AUTEURS!F807</f>
        <v>TELLEZ D., CHAPELIN-VISCARDI J.-D., 2013. Reproduction réussie de Sympetrum fonscolombii (Selys, 1840) et observations d'Anax parthenope (Selys, 1839) dans le département du Loiret (Odonata, Anisoptera : Libellulidae, Aeshnidae). Martinia, 29 (1) : 49-51.</v>
      </c>
    </row>
    <row r="740" spans="1:4" x14ac:dyDescent="0.3">
      <c r="A740" s="4" t="str">
        <f>AUTEURS!E39</f>
        <v>29 (2)</v>
      </c>
      <c r="B740" s="4" t="str">
        <f>AUTEURS!D39</f>
        <v>2013</v>
      </c>
      <c r="C740" s="4" t="str">
        <f>AUTEURS!A39</f>
        <v>BALITEAU L., DENISE C., DOMMANGET G.</v>
      </c>
      <c r="D740" s="19" t="str">
        <f>AUTEURS!F39</f>
        <v>BALITEAU L., DENISE C., DOMMANGET G., 2013. Contribution à l'inventaire des Odonates du département de l'Aveyron. Martinia, 29 (2) : 89-102.</v>
      </c>
    </row>
    <row r="741" spans="1:4" x14ac:dyDescent="0.3">
      <c r="A741" s="4" t="str">
        <f>AUTEURS!E114</f>
        <v>29 (2)</v>
      </c>
      <c r="B741" s="4" t="str">
        <f>AUTEURS!D114</f>
        <v>2013</v>
      </c>
      <c r="C741" s="4" t="str">
        <f>AUTEURS!A114</f>
        <v>CHASLE P.</v>
      </c>
      <c r="D741" s="19" t="str">
        <f>AUTEURS!F114</f>
        <v>CHASLE P., 2013. Coenagrion caerulescens sur le ruisseau La Canette en Haute-Garonne (Odonata : Coenagrionidae) : enjeux patrimoniaux. Martinia, 29 (2) : 105-117.</v>
      </c>
    </row>
    <row r="742" spans="1:4" x14ac:dyDescent="0.3">
      <c r="A742" s="4" t="str">
        <f>AUTEURS!E175</f>
        <v>29 (2)</v>
      </c>
      <c r="B742" s="4" t="str">
        <f>AUTEURS!D175</f>
        <v>2013</v>
      </c>
      <c r="C742" s="4" t="str">
        <f>AUTEURS!A175</f>
        <v>DAUMAL T.</v>
      </c>
      <c r="D742" s="19" t="str">
        <f>AUTEURS!F175</f>
        <v>DAUMAL T., 2013. Hemianax ephippiger, nouveau pour la Picardie (Odonata : Aeshnidae). Martinia, 29 (2) : 119-122.</v>
      </c>
    </row>
    <row r="743" spans="1:4" x14ac:dyDescent="0.3">
      <c r="A743" s="4" t="str">
        <f>AUTEURS!E245</f>
        <v>29 (2)</v>
      </c>
      <c r="B743" s="4" t="str">
        <f>AUTEURS!D245</f>
        <v>2013</v>
      </c>
      <c r="C743" s="4" t="str">
        <f>AUTEURS!A245</f>
        <v>DOMMANGET J.-L.</v>
      </c>
      <c r="D743" s="19" t="str">
        <f>AUTEURS!F245</f>
        <v>DOMMANGET J.-L., 2013, In memoriam Alain Manach 1949 - 2012. Martinia, 29 (2) : 77-78.</v>
      </c>
    </row>
    <row r="744" spans="1:4" x14ac:dyDescent="0.3">
      <c r="A744" s="4" t="str">
        <f>AUTEURS!E276</f>
        <v>29 (2)</v>
      </c>
      <c r="B744" s="4" t="str">
        <f>AUTEURS!D276</f>
        <v>2013</v>
      </c>
      <c r="C744" s="4" t="str">
        <f>AUTEURS!A276</f>
        <v>DUBORGET R.</v>
      </c>
      <c r="D744" s="19" t="str">
        <f>AUTEURS!F276</f>
        <v>DUBORGET R., 2013. Observation probable de Brachythemis impartita en Haute-Corse (Odonata : Libellulidae). Martinia, 29 (2) : 103-104.</v>
      </c>
    </row>
    <row r="745" spans="1:4" x14ac:dyDescent="0.3">
      <c r="A745" s="4" t="str">
        <f>AUTEURS!E310</f>
        <v>29 (2)</v>
      </c>
      <c r="B745" s="4" t="str">
        <f>AUTEURS!D310</f>
        <v>2013</v>
      </c>
      <c r="C745" s="4" t="str">
        <f>AUTEURS!A310</f>
        <v>FERRAND M., DUCLOS M.</v>
      </c>
      <c r="D745" s="19" t="str">
        <f>AUTEURS!F310</f>
        <v>FERRAND M., DUCLOS M., 2013. Première mention d’Orthetrum albistylum dans le département de la Seine-Saint-Denis (Odonata : Libellulidae). Martinia, 29 (2) : 123.</v>
      </c>
    </row>
    <row r="746" spans="1:4" x14ac:dyDescent="0.3">
      <c r="A746" s="4" t="str">
        <f>AUTEURS!E699</f>
        <v>29 (2)</v>
      </c>
      <c r="B746" s="4" t="str">
        <f>AUTEURS!D699</f>
        <v>2013</v>
      </c>
      <c r="C746" s="4" t="str">
        <f>AUTEURS!A699</f>
        <v>NEVEU G., HUBERT A.</v>
      </c>
      <c r="D746" s="19" t="str">
        <f>AUTEURS!F699</f>
        <v>NEVEU G., HUBERT A., 2013. Sites d’émergence d’Oxygastra curtisii dans le département de la Somme (Odonata : Corduliidae). Martinia, 29 (2) : 79-85.</v>
      </c>
    </row>
    <row r="747" spans="1:4" x14ac:dyDescent="0.3">
      <c r="A747" s="4" t="str">
        <f>AUTEURS!E700</f>
        <v>29 (2)</v>
      </c>
      <c r="B747" s="4" t="str">
        <f>AUTEURS!D700</f>
        <v>2013</v>
      </c>
      <c r="C747" s="4" t="str">
        <f>AUTEURS!A700</f>
        <v>NILSSON-ÖRTMAN V., JOHANSSON F.</v>
      </c>
      <c r="D747" s="19" t="str">
        <f>AUTEURS!F700</f>
        <v>NILSSON-ÖRTMAN V., JOHANSSON F., 2013. Observations récentes de Leucorrhinia dubia dans les Pyrénées-Orientales (Odonata : Libellulidae). Martinia, 29 (2) : 87-88.</v>
      </c>
    </row>
    <row r="748" spans="1:4" x14ac:dyDescent="0.3">
      <c r="A748" s="4" t="str">
        <f>AUTEURS!E831</f>
        <v>29 (2)</v>
      </c>
      <c r="B748" s="4" t="str">
        <f>AUTEURS!D831</f>
        <v>2013</v>
      </c>
      <c r="C748" s="4" t="str">
        <f>AUTEURS!A831</f>
        <v>VANAPPELGHEM C., HOUARD X., JOLIVET S., LAMBRET P.</v>
      </c>
      <c r="D748" s="19" t="str">
        <f>AUTEURS!F831</f>
        <v>VANAPPELGHEM C., HOUARD X., JOLIVET S., LAMBRET P., 2013. Observations de Chalcolestes parvidens en Corse (Odonata : Lestidae). Martinia, 29 (2) : 139-146.</v>
      </c>
    </row>
    <row r="749" spans="1:4" x14ac:dyDescent="0.3">
      <c r="A749" s="4" t="str">
        <f>AUTEURS!E833</f>
        <v>29 (2)</v>
      </c>
      <c r="B749" s="4" t="str">
        <f>AUTEURS!D833</f>
        <v>2013</v>
      </c>
      <c r="C749" s="4" t="str">
        <f>AUTEURS!A833</f>
        <v>VANAPPELGHEM C., QUEVILLART T.</v>
      </c>
      <c r="D749" s="19" t="str">
        <f>AUTEURS!F833</f>
        <v>VANAPPELGHEM C., QUEVILLART T., 2013. Émergence d’Epitheca bimaculata sur les étangs de la Forge à Glageon (Nord) (Odonata : Corduliidae). Martinia, 29 (2) : 125-138.</v>
      </c>
    </row>
    <row r="750" spans="1:4" x14ac:dyDescent="0.3">
      <c r="A750" s="4" t="str">
        <f>AUTEURS!E59</f>
        <v>Hors-série Hemianax ephipigger - migration 2011</v>
      </c>
      <c r="B750" s="4" t="str">
        <f>AUTEURS!D59</f>
        <v>2013</v>
      </c>
      <c r="C750" s="4" t="str">
        <f>AUTEURS!A59</f>
        <v>BLANCHON Y., RONNE C.</v>
      </c>
      <c r="D750" s="19" t="str">
        <f>AUTEURS!F59</f>
        <v>BLANCHON Y., RONNE C., 2013. Afflux d’Hemianax ephippiger (Burmeister, 1839) en région PACA en 2011 (Odonata, Anisoptera : Aeshnidae). Hors-série Hemianax ephipigger - migration 2011 : 61-64.</v>
      </c>
    </row>
    <row r="751" spans="1:4" x14ac:dyDescent="0.3">
      <c r="A751" s="4" t="str">
        <f>AUTEURS!E61</f>
        <v>Hors-série Hemianax ephipigger - migration 2011</v>
      </c>
      <c r="B751" s="4" t="str">
        <f>AUTEURS!D61</f>
        <v>2013</v>
      </c>
      <c r="C751" s="4" t="str">
        <f>AUTEURS!A61</f>
        <v>BOEGLIN Y.</v>
      </c>
      <c r="D751" s="19" t="str">
        <f>AUTEURS!F61</f>
        <v>BOEGLIN Y., 2013. Premières données d’Hemianax ephippiger (Burmeister, 1839) pour le département de la Loire (Odonata, Anisoptera : Aeshnidae). Hors-série Hemianax ephipigger - migration 2011 : 73-75.</v>
      </c>
    </row>
    <row r="752" spans="1:4" x14ac:dyDescent="0.3">
      <c r="A752" s="4" t="str">
        <f>AUTEURS!E76</f>
        <v>Hors-série Hemianax ephipigger - migration 2011</v>
      </c>
      <c r="B752" s="4" t="str">
        <f>AUTEURS!D76</f>
        <v>2013</v>
      </c>
      <c r="C752" s="4" t="str">
        <f>AUTEURS!A76</f>
        <v>BOUDOT J.-P.</v>
      </c>
      <c r="D752" s="19" t="str">
        <f>AUTEURS!F76</f>
        <v>BOUDOT J.-P., 2013. Hemianax versus Anax ephippiger (Burmeister, 1839) (Odonata : Anisoptera : Aeshnidae). Martinia Hors-série Hemianax ephipigger - migration 2011 : 3-11.</v>
      </c>
    </row>
    <row r="753" spans="1:4" x14ac:dyDescent="0.3">
      <c r="A753" s="4" t="str">
        <f>AUTEURS!E85</f>
        <v>Hors-série Hemianax ephipigger - migration 2011</v>
      </c>
      <c r="B753" s="4" t="str">
        <f>AUTEURS!D85</f>
        <v>2013</v>
      </c>
      <c r="C753" s="4" t="str">
        <f>AUTEURS!A85</f>
        <v>BOUTON F.-M.</v>
      </c>
      <c r="D753" s="19" t="str">
        <f>AUTEURS!F85</f>
        <v>BOUTON F.-M., 2013. Observation d’Hemianax ephippiger (Burmeister, 1839) en Sarthe au printemps 2011 (Odonata, Anisoptera : Aeshnidae). Hors-série Hemianax ephipigger - migration 2011 : 65-68.</v>
      </c>
    </row>
    <row r="754" spans="1:4" x14ac:dyDescent="0.3">
      <c r="A754" s="4" t="str">
        <f>AUTEURS!E129</f>
        <v>Hors-série Hemianax ephipigger - migration 2011</v>
      </c>
      <c r="B754" s="4" t="str">
        <f>AUTEURS!D129</f>
        <v>2013</v>
      </c>
      <c r="C754" s="4" t="str">
        <f>AUTEURS!A129</f>
        <v>COLLECTIF</v>
      </c>
      <c r="D754" s="19" t="str">
        <f>AUTEURS!F129</f>
        <v>COLLECTIF, 2013. Données recueillies dans le cadre de l'enquête nationale sur la migration d'Hemianax ephippiger en 2011. Hors-série Hemianax ephippiger - migration 2011 - Annexe : 76-96.</v>
      </c>
    </row>
    <row r="755" spans="1:4" x14ac:dyDescent="0.3">
      <c r="A755" s="4" t="str">
        <f>AUTEURS!E309</f>
        <v>Hors-série Hemianax ephipigger - migration 2011</v>
      </c>
      <c r="B755" s="4" t="str">
        <f>AUTEURS!D309</f>
        <v>2013</v>
      </c>
      <c r="C755" s="4" t="str">
        <f>AUTEURS!A309</f>
        <v>FERRAND M., DOMMANGET J.-L.</v>
      </c>
      <c r="D755" s="19" t="str">
        <f>AUTEURS!F309</f>
        <v>FERRAND M., DOMMANGET J.-L., 2013. Hemianax ephippiger (Burmeister, 1839) en Île-de-France en avril et mai 2011 (Odonata, Anisoptera : Aeshnidae). Hors-série Hemianax ephipigger - migration 2011 : 55-59.</v>
      </c>
    </row>
    <row r="756" spans="1:4" x14ac:dyDescent="0.3">
      <c r="A756" s="4" t="str">
        <f>AUTEURS!E318</f>
        <v>Hors-série Hemianax ephipigger - migration 2011</v>
      </c>
      <c r="B756" s="4" t="str">
        <f>AUTEURS!D318</f>
        <v>2013</v>
      </c>
      <c r="C756" s="4" t="str">
        <f>AUTEURS!A318</f>
        <v>GAYET P., RUFFONI A.</v>
      </c>
      <c r="D756" s="19" t="str">
        <f>AUTEURS!F318</f>
        <v>GAYET P., RUFFONI A., 2013. Afflux d'Hemianax ephippiger (Burmeister, 1839) en Bourgogne au printemps 2011 (Odonata, Anisoptera : Aeshnidae). Hors-série Hemianax ephipigger - migration 2011 : 47-50.</v>
      </c>
    </row>
    <row r="757" spans="1:4" x14ac:dyDescent="0.3">
      <c r="A757" s="4" t="str">
        <f>AUTEURS!E517</f>
        <v>Hors-série Hemianax ephipigger - migration 2011</v>
      </c>
      <c r="B757" s="4" t="str">
        <f>AUTEURS!D517</f>
        <v>2013</v>
      </c>
      <c r="C757" s="4" t="str">
        <f>AUTEURS!A517</f>
        <v>LAMBRET P., BOUDOT J.-P.</v>
      </c>
      <c r="D757" s="19" t="str">
        <f>AUTEURS!F517</f>
        <v>LAMBRET P., BOUDOT J.-P., 2013. Hemianax ephippiger (Burmeister, 1839) (Odonata, Anisoptera : Aeshnidae) : présentation générale. Hors-série Hemianax ephipigger - migration 2011 : 13-27.</v>
      </c>
    </row>
    <row r="758" spans="1:4" x14ac:dyDescent="0.3">
      <c r="A758" s="4" t="str">
        <f>AUTEURS!E519</f>
        <v>Hors-série Hemianax ephipigger - migration 2011</v>
      </c>
      <c r="B758" s="4" t="str">
        <f>AUTEURS!D519</f>
        <v>2013</v>
      </c>
      <c r="C758" s="4" t="str">
        <f>AUTEURS!A519</f>
        <v>LAMBRET P., DESCHAMPS C.</v>
      </c>
      <c r="D758" s="19" t="str">
        <f>AUTEURS!F519</f>
        <v>LAMBRET P., DESCHAMPS C., 2013. Bilan de la migration d’Hemianax ephippiger (Burmeister, 1839) en France en 2011 (Odonata, Anisoptera : Aeshnidae). Hors-série Hemianax ephipigger - migration 2011 : 29-46.</v>
      </c>
    </row>
    <row r="759" spans="1:4" x14ac:dyDescent="0.3">
      <c r="A759" s="4" t="str">
        <f>AUTEURS!E793</f>
        <v>Hors-série Hemianax ephipigger - migration 2011</v>
      </c>
      <c r="B759" s="4" t="str">
        <f>AUTEURS!D793</f>
        <v>2013</v>
      </c>
      <c r="C759" s="4" t="str">
        <f>AUTEURS!A793</f>
        <v>SANSAULT É., BAETA R., PRÉSENT J.</v>
      </c>
      <c r="D759" s="19" t="str">
        <f>AUTEURS!F793</f>
        <v>SANSAULT É., BAETA R., PRÉSENT J., 2013. Synthèse des observations d’Hemianax ephippiger (Burmeister, 1839) réalisées en 2011 en région Centre (Odonata, Anisoptera : Aeshnidae). Hors-série Hemianax ephipigger - migration 2011 : 69-72.</v>
      </c>
    </row>
    <row r="760" spans="1:4" x14ac:dyDescent="0.3">
      <c r="A760" s="4" t="str">
        <f>AUTEURS!E812</f>
        <v>Hors-série Hemianax ephipigger - migration 2011</v>
      </c>
      <c r="B760" s="4" t="str">
        <f>AUTEURS!D812</f>
        <v>2013</v>
      </c>
      <c r="C760" s="4" t="str">
        <f>AUTEURS!A812</f>
        <v>TERNOIS V.</v>
      </c>
      <c r="D760" s="19" t="str">
        <f>AUTEURS!F812</f>
        <v>TERNOIS V. (coord.), 2013. Premières mentions d’Hemianax ephippiger (Burmeister, 1839) pour la Champagne-Ardenne (Odonata, Anisoptera : Aeshnidae). Hors-série Hemianax ephipigger - migration 2011 : 51-54.</v>
      </c>
    </row>
    <row r="761" spans="1:4" x14ac:dyDescent="0.3">
      <c r="A761" s="4" t="str">
        <f>AUTEURS!E30</f>
        <v>30 (1)</v>
      </c>
      <c r="B761" s="4" t="str">
        <f>AUTEURS!D30</f>
        <v>2014</v>
      </c>
      <c r="C761" s="4" t="str">
        <f>AUTEURS!A30</f>
        <v>AUBIN G., GAILLARD É.</v>
      </c>
      <c r="D761" s="19" t="str">
        <f>AUTEURS!F30</f>
        <v>AUBIN G., GAILLARD É., 2014. Première preuve de l’autochtonie de Macromia splendens dans le bassin de l’Eyrieux (Ardèche) (Odonata : Macromiidae). Martinia, 30 (1) : 29-34.</v>
      </c>
    </row>
    <row r="762" spans="1:4" x14ac:dyDescent="0.3">
      <c r="A762" s="4" t="str">
        <f>AUTEURS!E54</f>
        <v>30 (1)</v>
      </c>
      <c r="B762" s="4" t="str">
        <f>AUTEURS!D54</f>
        <v>2014</v>
      </c>
      <c r="C762" s="4" t="str">
        <f>AUTEURS!A54</f>
        <v>BERQUIER C., DOMMANGET J.-L., ORSINI A., ANDREI-RUIZ M.-C.</v>
      </c>
      <c r="D762" s="19" t="str">
        <f>AUTEURS!F54</f>
        <v>BERQUIER C., DOMMANGET J.-L., ORSINI A., ANDREI-RUIZ M.-C., 2014. Complément à l’atlas des odonates de Corse : Ischnura pumilio et Aeshna mixta, deux espèces à la phénologie particulière (Odonata : Coenagrionidae, Aeshnidae). Martinia, 30 (1) : 35-39.</v>
      </c>
    </row>
    <row r="763" spans="1:4" x14ac:dyDescent="0.3">
      <c r="A763" s="4" t="str">
        <f>AUTEURS!E191</f>
        <v>30 (1)</v>
      </c>
      <c r="B763" s="4" t="str">
        <f>AUTEURS!D191</f>
        <v>2014</v>
      </c>
      <c r="C763" s="4" t="str">
        <f>AUTEURS!A191</f>
        <v>DELPON G., BELENGUIER L., KRIEG-JACQUIER R., BOEGLIN Y., BLANC C.</v>
      </c>
      <c r="D763" s="19" t="str">
        <f>AUTEURS!F191</f>
        <v>DELPON G., BELENGUIER L., KRIEG-JACQUIER R., BOEGLIN Y., BLANC C., 2014. Comportement adaptatif de Leucorrhinia pectoralis lors de l'émergence en conditions de hautes eaux : conséquences pour la gestion conservatoire des populations (Odonata : Libellulidae). Martinia, 30 (1) : 1-6.</v>
      </c>
    </row>
    <row r="764" spans="1:4" x14ac:dyDescent="0.3">
      <c r="A764" s="4" t="str">
        <f>AUTEURS!E496</f>
        <v>30 (1)</v>
      </c>
      <c r="B764" s="4" t="str">
        <f>AUTEURS!D496</f>
        <v>2014</v>
      </c>
      <c r="C764" s="4" t="str">
        <f>AUTEURS!A496</f>
        <v>KRIEG-JACQUIER R., DELIRY C., BRICAULT B., JACQUIER C.</v>
      </c>
      <c r="D764" s="19" t="str">
        <f>AUTEURS!F496</f>
        <v>KRIEG-JACQUIER R., DELIRY C., BRICAULT B., JACQUIER C., 2014. Autochtonie d’Oxygastra curtisii au lac d’Aiguebelette (Odonata : Corduliidae). Martinia, 30 (1) : 23-28.</v>
      </c>
    </row>
    <row r="765" spans="1:4" x14ac:dyDescent="0.3">
      <c r="A765" s="4" t="str">
        <f>AUTEURS!E637</f>
        <v>30 (1)</v>
      </c>
      <c r="B765" s="4" t="str">
        <f>AUTEURS!D637</f>
        <v>2014</v>
      </c>
      <c r="C765" s="4" t="str">
        <f>AUTEURS!A637</f>
        <v>MEDIANI M., BOUDOT J.-P., CHEVALIER F., QNINBA A., RODRIGUES J.-C.-C.</v>
      </c>
      <c r="D765" s="19" t="str">
        <f>AUTEURS!F637</f>
        <v>MEDIANI M., BOUDOT J.-P., CHEVALIER F., QNINBA A., RODRIGUES J.-C.-C., 2014. Nouvelles données sur les Odonates dans le Grand Sud marocain, avec Ischnura saharensis, Anax parthenope, Crocothemis erythraea et Trithemis annulata nouveaux pour le Sahara Atlantique (Odonata : Coenagrionidae, Aeshnidae, Libellulidae). Martinia, 30 (1) : 11-22.</v>
      </c>
    </row>
    <row r="766" spans="1:4" x14ac:dyDescent="0.3">
      <c r="A766" s="4" t="str">
        <f>AUTEURS!E786</f>
        <v>30 (1)</v>
      </c>
      <c r="B766" s="4" t="str">
        <f>AUTEURS!D786</f>
        <v>2014</v>
      </c>
      <c r="C766" s="4" t="str">
        <f>AUTEURS!A786</f>
        <v>RUFFONI A.</v>
      </c>
      <c r="D766" s="19" t="str">
        <f>AUTEURS!F786</f>
        <v>RUFFONI A., 2014. Un mâle d’Erythromma viridulum prisonnier temporaire d’une ponte de Libellula depressa (Odonata : Coenagrionidae, Libellulidae). Martinia, 30 (1) : 7-9.</v>
      </c>
    </row>
    <row r="767" spans="1:4" x14ac:dyDescent="0.3">
      <c r="A767" s="4" t="str">
        <f>AUTEURS!E106</f>
        <v>30 (2)</v>
      </c>
      <c r="B767" s="4" t="str">
        <f>AUTEURS!D106</f>
        <v>2014</v>
      </c>
      <c r="C767" s="4" t="str">
        <f>AUTEURS!A106</f>
        <v>CATIL J.-M.</v>
      </c>
      <c r="D767" s="19" t="str">
        <f>AUTEURS!F106</f>
        <v>CATIL J.-M., 2014. Une femelle de Gomphus pulchellus morte empalée sur une tige de Juncus inflexus (Odonata : Gomphidae). Martinia, 30 (2) : 46.</v>
      </c>
    </row>
    <row r="768" spans="1:4" x14ac:dyDescent="0.3">
      <c r="A768" s="4" t="str">
        <f>AUTEURS!E192</f>
        <v>30 (2)</v>
      </c>
      <c r="B768" s="4" t="str">
        <f>AUTEURS!D192</f>
        <v>2014</v>
      </c>
      <c r="C768" s="4" t="str">
        <f>AUTEURS!A192</f>
        <v>DELPON G., COSTES A., ALQUIER D., HABER É., POLISSET P., PELOZUELO L.</v>
      </c>
      <c r="D768" s="19" t="str">
        <f>AUTEURS!F192</f>
        <v>DELPON G., COSTES A., ALQUIER D., HABER É., POLISSET P., PELOZUELO L., 2014. Nouvelles observations de Macromia splendens en région Midi-Pyrénées (Odonata : Macromiidae). Martinia, 30 (2) : 47-58.</v>
      </c>
    </row>
    <row r="769" spans="1:4" x14ac:dyDescent="0.3">
      <c r="A769" s="4" t="str">
        <f>AUTEURS!E442</f>
        <v>30 (2)</v>
      </c>
      <c r="B769" s="4" t="str">
        <f>AUTEURS!D442</f>
        <v>2014</v>
      </c>
      <c r="C769" s="4" t="str">
        <f>AUTEURS!A442</f>
        <v>IORIO É.</v>
      </c>
      <c r="D769" s="19" t="str">
        <f>AUTEURS!F442</f>
        <v>IORIO É., 2014. Confirmation de l’autochtonie de Somatochlora metallica en Basse-Normandie (Odonata : Corduliidae). Martinia, 30 (2) : 67-74.</v>
      </c>
    </row>
    <row r="770" spans="1:4" x14ac:dyDescent="0.3">
      <c r="A770" s="4" t="str">
        <f>AUTEURS!E444</f>
        <v>30 (2)</v>
      </c>
      <c r="B770" s="4" t="str">
        <f>AUTEURS!D444</f>
        <v>2014</v>
      </c>
      <c r="C770" s="4" t="str">
        <f>AUTEURS!A444</f>
        <v>ITRAC-BRUNEAU R., LOUBOUTIN B., MERLET F.</v>
      </c>
      <c r="D770" s="19" t="str">
        <f>AUTEURS!F444</f>
        <v>ITRAC-BRUNEAU R., LOUBOUTIN B., MERLET F., 2014. Première observation de Coenagrion hastulatum dans le département du Gard (Odonata : Coenagrionidae). Martinia, 30 (2) : 64-65</v>
      </c>
    </row>
    <row r="771" spans="1:4" x14ac:dyDescent="0.3">
      <c r="A771" s="4" t="str">
        <f>AUTEURS!E591</f>
        <v>30 (2)</v>
      </c>
      <c r="B771" s="4" t="str">
        <f>AUTEURS!D591</f>
        <v>2014</v>
      </c>
      <c r="C771" s="4" t="str">
        <f>AUTEURS!A591</f>
        <v>LUGLIA M., LUGLIA T., DELASALLE J.-F.</v>
      </c>
      <c r="D771" s="19" t="str">
        <f>AUTEURS!F591</f>
        <v>LUGLIA M., LUGLIA T., DELASALLE J.-F., 2014. Bilan des prospections 2003-2009 en Guyane française avec Acanthagrion minutum nouveau pour le département (Odonata, Coenagrionidae). Martinia, 30 (2) : 75-83.</v>
      </c>
    </row>
    <row r="772" spans="1:4" x14ac:dyDescent="0.3">
      <c r="A772" s="4" t="str">
        <f>AUTEURS!E627</f>
        <v>30 (2)</v>
      </c>
      <c r="B772" s="4" t="str">
        <f>AUTEURS!D627</f>
        <v>2014</v>
      </c>
      <c r="C772" s="4" t="str">
        <f>AUTEURS!A627</f>
        <v>MANGOT S., HESSE A.-S.</v>
      </c>
      <c r="D772" s="19" t="str">
        <f>AUTEURS!F627</f>
        <v>MANGOT S., HESSE A.-S., 2014. Première observation de Gomphus graslinii à l’état larvaire dans le département du Cher (Odonata : Gomphidae). Martinia, 30 (2) : 60-61.</v>
      </c>
    </row>
    <row r="773" spans="1:4" x14ac:dyDescent="0.3">
      <c r="A773" s="4" t="str">
        <f>AUTEURS!E787</f>
        <v>30 (2)</v>
      </c>
      <c r="B773" s="4" t="str">
        <f>AUTEURS!D787</f>
        <v>2014</v>
      </c>
      <c r="C773" s="4" t="str">
        <f>AUTEURS!A787</f>
        <v>RUFFONI A., ITRAC-BRUNEAU R., VARANGUIN N.</v>
      </c>
      <c r="D773" s="19" t="str">
        <f>AUTEURS!F787</f>
        <v>RUFFONI A., ITRAC-BRUNEAU R., VARANGUIN N., 2014. Première observation d’Onychogomphus uncatus avec indice d’autochtonie dans le département de l’Yonne (Odonata : Gomphidae). Martinia, 30 (2) : 62-63.</v>
      </c>
    </row>
    <row r="774" spans="1:4" x14ac:dyDescent="0.3">
      <c r="A774" s="4" t="str">
        <f>AUTEURS!E806</f>
        <v>30 (2)</v>
      </c>
      <c r="B774" s="4" t="str">
        <f>AUTEURS!D806</f>
        <v>2014</v>
      </c>
      <c r="C774" s="4" t="str">
        <f>AUTEURS!A806</f>
        <v>SWOSZOWSKI F.</v>
      </c>
      <c r="D774" s="19" t="str">
        <f>AUTEURS!F806</f>
        <v>SWOSZOWSKI F., 2014. Découverte de Lestes dryas dans le Val-d’Oise suite à la mise en œuvre de travaux de restauration d’une mare (Odonata : Lestidae). Martinia, 30 (2) : 41-45.</v>
      </c>
    </row>
    <row r="775" spans="1:4" x14ac:dyDescent="0.3">
      <c r="A775" s="4" t="str">
        <f>AUTEURS!E41</f>
        <v>31 (1)</v>
      </c>
      <c r="B775" s="4" t="str">
        <f>AUTEURS!D41</f>
        <v>2015</v>
      </c>
      <c r="C775" s="4" t="str">
        <f>AUTEURS!A41</f>
        <v>BELENGUIER L., DELPON G.</v>
      </c>
      <c r="D775" s="19" t="str">
        <f>AUTEURS!F41</f>
        <v>BELENGUIER L., DELPON G., 2015. Sur la détection de Somatochlora arctica et l’estimation de ses populations : l’exemple de la tourbière de la Pignole dans le Cantal (Odonata : Corduliidae). Martinia, 31 (1) : 35-46.</v>
      </c>
    </row>
    <row r="776" spans="1:4" x14ac:dyDescent="0.3">
      <c r="A776" s="4" t="str">
        <f>AUTEURS!E60</f>
        <v>31 (1)</v>
      </c>
      <c r="B776" s="4" t="str">
        <f>AUTEURS!D60</f>
        <v>2015</v>
      </c>
      <c r="C776" s="4" t="str">
        <f>AUTEURS!A60</f>
        <v>BLANCHON Y., RONNE C.</v>
      </c>
      <c r="D776" s="19" t="str">
        <f>AUTEURS!F60</f>
        <v>BLANCHON Y., RONNE C., 2015. Première preuve d’autochtonie de Gomphus graslinii dans le département du Var (Odonata : Gomphidae). Martinia, 31 (1) : 49-52.</v>
      </c>
    </row>
    <row r="777" spans="1:4" x14ac:dyDescent="0.3">
      <c r="A777" s="4" t="str">
        <f>AUTEURS!E583</f>
        <v>31 (1)</v>
      </c>
      <c r="B777" s="4" t="str">
        <f>AUTEURS!D583</f>
        <v>2015</v>
      </c>
      <c r="C777" s="4" t="str">
        <f>AUTEURS!A583</f>
        <v>LOLIVE N., ROQUES T.</v>
      </c>
      <c r="D777" s="19" t="str">
        <f>AUTEURS!F583</f>
        <v>LOLIVE N., ROQUES T., 2015. Découverte d’une nouvelle de station de Coenagrion lunulatum dans le sud-ouest du massif cantalien (Odonata : Coenagrionidae). Martinia, 31 (1) : 47-48.</v>
      </c>
    </row>
    <row r="778" spans="1:4" x14ac:dyDescent="0.3">
      <c r="A778" s="4" t="str">
        <f>AUTEURS!E776</f>
        <v>31 (1)</v>
      </c>
      <c r="B778" s="4" t="str">
        <f>AUTEURS!D776</f>
        <v>2015</v>
      </c>
      <c r="C778" s="4" t="str">
        <f>AUTEURS!A776</f>
        <v>ROBIN J., DANFLOUS S., CATIL J.-M.</v>
      </c>
      <c r="D778" s="19" t="str">
        <f>AUTEURS!F776</f>
        <v>ROBIN J., DANFLOUS S., CATIL J.-M. (coord.), 2015. L’odonatofaune de la région Midi-Pyrénées : état des connaissances fin 2014. Martinia, 31 (1) : 1-33.</v>
      </c>
    </row>
    <row r="779" spans="1:4" x14ac:dyDescent="0.3">
      <c r="A779" s="4" t="str">
        <f>AUTEURS!E52</f>
        <v>31 (2)</v>
      </c>
      <c r="B779" s="4" t="str">
        <f>AUTEURS!D52</f>
        <v>2015</v>
      </c>
      <c r="C779" s="4" t="str">
        <f>AUTEURS!A52</f>
        <v>BERQUIER C., ANDREI-RUIZ M.-C.</v>
      </c>
      <c r="D779" s="19" t="str">
        <f>AUTEURS!F52</f>
        <v>BERQUIER C., ANDREI-RUIZ M.-C., 2015. Nouvelle mention en Corse d’une espèce patrimoniale : Coenagrion caerulescens (Odonata : Coenagrionidae). Martinia, 31 (2) : 87-89.</v>
      </c>
    </row>
    <row r="780" spans="1:4" x14ac:dyDescent="0.3">
      <c r="A780" s="4" t="str">
        <f>AUTEURS!E83</f>
        <v>31 (2)</v>
      </c>
      <c r="B780" s="4" t="str">
        <f>AUTEURS!D83</f>
        <v>2015</v>
      </c>
      <c r="C780" s="4" t="str">
        <f>AUTEURS!A83</f>
        <v>BOURGOUIN L., BAILLEUX G.</v>
      </c>
      <c r="D780" s="19" t="str">
        <f>AUTEURS!F83</f>
        <v>BOURGOUIN L., BAILLEUX G., 2015. Découverte de Macromia splendens dans le Lot-et-Garonne (Odonata : Macromiidae). Martinia, 31 (2) : 90.</v>
      </c>
    </row>
    <row r="781" spans="1:4" x14ac:dyDescent="0.3">
      <c r="A781" s="4" t="str">
        <f>AUTEURS!E100</f>
        <v>31 (2)</v>
      </c>
      <c r="B781" s="4" t="str">
        <f>AUTEURS!D100</f>
        <v>2015</v>
      </c>
      <c r="C781" s="4" t="str">
        <f>AUTEURS!A100</f>
        <v>CALAS J., GRISVARD P.</v>
      </c>
      <c r="D781" s="19" t="str">
        <f>AUTEURS!F100</f>
        <v>CALAS J., GRISVARD P., 2015. Inventaire des libellules de la forêt de Bouconne (Haute-Garonne, Gers) (Odonata). Martinia, 31 (2) : 73-86.</v>
      </c>
    </row>
    <row r="782" spans="1:4" x14ac:dyDescent="0.3">
      <c r="A782" s="4" t="str">
        <f>AUTEURS!E430</f>
        <v>31 (2)</v>
      </c>
      <c r="B782" s="4" t="str">
        <f>AUTEURS!D430</f>
        <v>2015</v>
      </c>
      <c r="C782" s="4" t="str">
        <f>AUTEURS!A430</f>
        <v>HOUARD X., FERRAND M.</v>
      </c>
      <c r="D782" s="19" t="str">
        <f>AUTEURS!F430</f>
        <v>HOUARD X., FERRAND M., 2015. Utilisation du protocole STELI dans le cadre d’un inventaire initial des Odonates avec diagnostic écologique : l’exemple du parc départemental du Sausset. Martinia, 31 (2) : 53-72.</v>
      </c>
    </row>
    <row r="783" spans="1:4" x14ac:dyDescent="0.3">
      <c r="A783" s="4" t="str">
        <f>AUTEURS!E588</f>
        <v>31 (2)</v>
      </c>
      <c r="B783" s="4" t="str">
        <f>AUTEURS!D588</f>
        <v>2015</v>
      </c>
      <c r="C783" s="4" t="str">
        <f>AUTEURS!A588</f>
        <v>LOUBOUTIN B., NICOLAS M., GAUTIER C.</v>
      </c>
      <c r="D783" s="19" t="str">
        <f>AUTEURS!F588</f>
        <v>LOUBOUTIN B., NICOLAS M., GAUTIER C., 2015. Redécouverte d’Ischnura graellsii en France (Odonata : Coenagrionidae). Martinia, 31 (2) : 91-102.</v>
      </c>
    </row>
    <row r="784" spans="1:4" x14ac:dyDescent="0.3">
      <c r="A784" s="4" t="str">
        <f>AUTEURS!E790</f>
        <v>31 (2)</v>
      </c>
      <c r="B784" s="4" t="str">
        <f>AUTEURS!D790</f>
        <v>2015</v>
      </c>
      <c r="C784" s="4" t="str">
        <f>AUTEURS!A790</f>
        <v>SANNIER D.</v>
      </c>
      <c r="D784" s="19" t="str">
        <f>AUTEURS!F790</f>
        <v>SANNIER D., 2015. Première observation en France de Selysiothemis nigra sur l’île de Corse (Odonata : Libellulidae). Martinia, 31 (2) : 103-106.</v>
      </c>
    </row>
    <row r="785" spans="1:4" x14ac:dyDescent="0.3">
      <c r="A785" s="4" t="str">
        <f>AUTEURS!E289</f>
        <v>32 (1)</v>
      </c>
      <c r="B785" s="4" t="str">
        <f>AUTEURS!D289</f>
        <v>2016</v>
      </c>
      <c r="C785" s="4" t="str">
        <f>AUTEURS!A289</f>
        <v>DURAND É.</v>
      </c>
      <c r="D785" s="19" t="str">
        <f>AUTEURS!F289</f>
        <v>DURAND É., 2016. Sympetrum depressiusculum dans l’aquifère de Crau (Bouches-du-Rhône, France) : bilan des connaissances, état de conservation et facteurs de menace (Odonata : Libellulidae). Martinia, 32 (1) : 43-55.</v>
      </c>
    </row>
    <row r="786" spans="1:4" x14ac:dyDescent="0.3">
      <c r="A786" s="4" t="str">
        <f>AUTEURS!E325</f>
        <v>32 (1)</v>
      </c>
      <c r="B786" s="4" t="str">
        <f>AUTEURS!D325</f>
        <v>2016</v>
      </c>
      <c r="C786" s="4" t="str">
        <f>AUTEURS!A325</f>
        <v>GOUDIABY A., FERRAND M.</v>
      </c>
      <c r="D786" s="19" t="str">
        <f>AUTEURS!F325</f>
        <v>GOUDIABY A., FERRAND M., 2016. Première mention de Leucorrhinia caudalis dans le département de la Seine-Saint-Denis (Odonata : Libellulidae). Martinia, 32 (1) : 6-8.</v>
      </c>
    </row>
    <row r="787" spans="1:4" x14ac:dyDescent="0.3">
      <c r="A787" s="4" t="str">
        <f>AUTEURS!E436</f>
        <v>32 (1)</v>
      </c>
      <c r="B787" s="4" t="str">
        <f>AUTEURS!D436</f>
        <v>2016</v>
      </c>
      <c r="C787" s="4" t="str">
        <f>AUTEURS!A436</f>
        <v>ICHTER J., KRIEG-JACQUIER R., DE KNIJF G.</v>
      </c>
      <c r="D787" s="19" t="str">
        <f>AUTEURS!F436</f>
        <v>ICHTER J., KRIEG-JACQUIER R., DE KNIJF G., 2016. The dragonfly fauna of the Aude department (France): contribution of the ECOO 2014 post-congress field trip. Martinia, 32 (1) : 9-24.</v>
      </c>
    </row>
    <row r="788" spans="1:4" x14ac:dyDescent="0.3">
      <c r="A788" s="4" t="str">
        <f>AUTEURS!E499</f>
        <v>32 (1)</v>
      </c>
      <c r="B788" s="4" t="str">
        <f>AUTEURS!D499</f>
        <v>2016</v>
      </c>
      <c r="C788" s="4" t="str">
        <f>AUTEURS!A499</f>
        <v>KRIEG-JACQUIER R., SANSAULT É.</v>
      </c>
      <c r="D788" s="19" t="str">
        <f>AUTEURS!F499</f>
        <v>KRIEG-JACQUIER R., SANSAULT É., 2016. Développement larvaire et émergences de Cordulégastres en milieu souterrain (Odonata : Cordulegastridae). Martinia, 32 (1) : 31-42.</v>
      </c>
    </row>
    <row r="789" spans="1:4" x14ac:dyDescent="0.3">
      <c r="A789" s="4" t="str">
        <f>AUTEURS!E515</f>
        <v>32 (1)</v>
      </c>
      <c r="B789" s="4" t="str">
        <f>AUTEURS!D515</f>
        <v>2016</v>
      </c>
      <c r="C789" s="4" t="str">
        <f>AUTEURS!A515</f>
        <v>LAMBRET P.</v>
      </c>
      <c r="D789" s="19" t="str">
        <f>AUTEURS!F515</f>
        <v>LAMBRET P., 2016. Contribution à la connaissance du micro-habitat larvaire de Lestes macrostigma (Odonata : Lestidae). Martinia, 32 (1) : 1-5.</v>
      </c>
    </row>
    <row r="790" spans="1:4" x14ac:dyDescent="0.3">
      <c r="A790" s="4" t="str">
        <f>AUTEURS!E522</f>
        <v>32 (1)</v>
      </c>
      <c r="B790" s="4" t="str">
        <f>AUTEURS!D522</f>
        <v>2016</v>
      </c>
      <c r="C790" s="4" t="str">
        <f>AUTEURS!A522</f>
        <v>LAMOUILLE-HÉBERT M.</v>
      </c>
      <c r="D790" s="19" t="str">
        <f>AUTEURS!F522</f>
        <v>LAMOUILLE-HÉBERT M., 2016. Amélioration des connaissances sur la répartition de Coenagrion mercuriale dans le département de la Haute-Savoie (Odonata : Coenagrionidae). Martinia, 32 (1) : 25-30.</v>
      </c>
    </row>
    <row r="791" spans="1:4" x14ac:dyDescent="0.3">
      <c r="A791" s="4" t="str">
        <f>AUTEURS!E857</f>
        <v>32 (2)</v>
      </c>
      <c r="B791" s="4" t="str">
        <f>AUTEURS!D857</f>
        <v>2016</v>
      </c>
      <c r="C791" s="4" t="str">
        <f>AUTEURS!A857</f>
        <v>-</v>
      </c>
      <c r="D791" s="19" t="str">
        <f>AUTEURS!F857</f>
        <v>Nouvelle observation d’un Orthetrum à coloration atypique : ici O. brunneum le 23/08/2016 près de l'Auzon (44,56994° N / 4,39896° E, WGS84). Martinia, 32 (2) : 116.</v>
      </c>
    </row>
    <row r="792" spans="1:4" x14ac:dyDescent="0.3">
      <c r="A792" s="4" t="str">
        <f>AUTEURS!E42</f>
        <v>32 (2)</v>
      </c>
      <c r="B792" s="4" t="str">
        <f>AUTEURS!D42</f>
        <v>2016</v>
      </c>
      <c r="C792" s="4" t="str">
        <f>AUTEURS!A42</f>
        <v>BELENGUIER L., ROCHE B.</v>
      </c>
      <c r="D792" s="19" t="str">
        <f>AUTEURS!F42</f>
        <v>BELENGUIER L., ROCHE B., 2016. (Re)découverte d’Epitheca bimaculata dans le département du Puy-de-Dôme (Odonata : Corduliidae). Martinia, 32 (2) : 57-63.</v>
      </c>
    </row>
    <row r="793" spans="1:4" x14ac:dyDescent="0.3">
      <c r="A793" s="4" t="str">
        <f>AUTEURS!E57</f>
        <v>32 (2)</v>
      </c>
      <c r="B793" s="4" t="str">
        <f>AUTEURS!D57</f>
        <v>2016</v>
      </c>
      <c r="C793" s="4" t="str">
        <f>AUTEURS!A57</f>
        <v>BITSCH T., MERLET F., HOUARD X.</v>
      </c>
      <c r="D793" s="19" t="str">
        <f>AUTEURS!F57</f>
        <v>BITSCH T., MERLET F., HOUARD X., 2016. Nouvelle méthodologie d’évaluation de la qualité de prospection odonatologique d’un territoire. Martinia, 32 (2) : 77-89.</v>
      </c>
    </row>
    <row r="794" spans="1:4" x14ac:dyDescent="0.3">
      <c r="A794" s="4" t="str">
        <f>AUTEURS!E150</f>
        <v>32 (2)</v>
      </c>
      <c r="B794" s="4" t="str">
        <f>AUTEURS!D150</f>
        <v>2016</v>
      </c>
      <c r="C794" s="4" t="str">
        <f>AUTEURS!A150</f>
        <v>CORNUEL-WILLERMOZ A.</v>
      </c>
      <c r="D794" s="19" t="str">
        <f>AUTEURS!F150</f>
        <v>CORNUEL-WILLERMOZ A., 2016. Inventaire des Odonates de la Bresse de l’Ain (Odonata). Martinia, 32 (2) : 65-75.</v>
      </c>
    </row>
    <row r="795" spans="1:4" x14ac:dyDescent="0.3">
      <c r="A795" s="4" t="str">
        <f>AUTEURS!E324</f>
        <v>32 (2)</v>
      </c>
      <c r="B795" s="4" t="str">
        <f>AUTEURS!D324</f>
        <v>2016</v>
      </c>
      <c r="C795" s="4" t="str">
        <f>AUTEURS!A324</f>
        <v>GOMA V.</v>
      </c>
      <c r="D795" s="19" t="str">
        <f>AUTEURS!F324</f>
        <v>GOMA V., 2016. Première observation de Brachytron pratense dans le département du Cantal (Odonata : Aeshnidae). Martinia, 32 (2) : 64.</v>
      </c>
    </row>
    <row r="796" spans="1:4" x14ac:dyDescent="0.3">
      <c r="A796" s="4" t="str">
        <f>AUTEURS!E419</f>
        <v>32 (2)</v>
      </c>
      <c r="B796" s="4" t="str">
        <f>AUTEURS!D419</f>
        <v>2016</v>
      </c>
      <c r="C796" s="4" t="str">
        <f>AUTEURS!A419</f>
        <v>HELITAS N.</v>
      </c>
      <c r="D796" s="19" t="str">
        <f>AUTEURS!F419</f>
        <v>HELITAS N., 2016. Prédation d’un néonate de Chalcolestes viridis par Ischnura elegans (Odonata : Lestidae, Coenagrionidae). Martinia, 32 (2) : 90-91.</v>
      </c>
    </row>
    <row r="797" spans="1:4" x14ac:dyDescent="0.3">
      <c r="A797" s="4" t="str">
        <f>AUTEURS!E501</f>
        <v>32 (2)</v>
      </c>
      <c r="B797" s="4" t="str">
        <f>AUTEURS!D501</f>
        <v>2016</v>
      </c>
      <c r="C797" s="4" t="str">
        <f>AUTEURS!A501</f>
        <v>KUNZ B.</v>
      </c>
      <c r="D797" s="19" t="str">
        <f>AUTEURS!F501</f>
        <v>KUNZ B., 2016. Première observation historique de Gomphus graslinii en Provence-Alpes-Côte d’Azur (Odonata : Gomphidae). Martinia, 32 (2) : 76.</v>
      </c>
    </row>
    <row r="798" spans="1:4" x14ac:dyDescent="0.3">
      <c r="A798" s="4" t="str">
        <f>AUTEURS!E821</f>
        <v>32 (2)</v>
      </c>
      <c r="B798" s="4" t="str">
        <f>AUTEURS!D821</f>
        <v>2016</v>
      </c>
      <c r="C798" s="4" t="str">
        <f>AUTEURS!A821</f>
        <v>TOURNEUR J., LAMBRET P.</v>
      </c>
      <c r="D798" s="19" t="str">
        <f>AUTEURS!F821</f>
        <v>TOURNEUR J., LAMBRET P., 2016. Répartition et écologie de Gomphus graslinii (Odonata : Gomphidae) sur le Loir angevin : une étude pilote. Martinia, 32 (2) : 93-115. [voir erratum Martinia, 33 (1-2) : 7].</v>
      </c>
    </row>
    <row r="799" spans="1:4" x14ac:dyDescent="0.3">
      <c r="A799" s="4" t="str">
        <f>AUTEURS!E264</f>
        <v>Publi SFO</v>
      </c>
      <c r="B799" s="4" t="str">
        <f>AUTEURS!D264</f>
        <v>2016</v>
      </c>
      <c r="C799" s="4" t="str">
        <f>AUTEURS!A264</f>
        <v>DOUCET G.</v>
      </c>
      <c r="D799" s="19" t="str">
        <f>AUTEURS!F264</f>
        <v>DOUCET G., 2016. Clé de détermination des Exuvies des Odonates de France. 3e édition. Société française d’Odonatologie, Bois-d’Arcy, 68 pp.</v>
      </c>
    </row>
    <row r="800" spans="1:4" x14ac:dyDescent="0.3">
      <c r="A800" s="4" t="str">
        <f>AUTEURS!E55</f>
        <v>33 (1-2)</v>
      </c>
      <c r="B800" s="4" t="str">
        <f>AUTEURS!D55</f>
        <v>2017</v>
      </c>
      <c r="C800" s="4" t="str">
        <f>AUTEURS!A55</f>
        <v>BERQUIER C., MALATY S., SANNIER D.</v>
      </c>
      <c r="D800" s="19" t="str">
        <f>AUTEURS!F55</f>
        <v>BERQUIER C., MALATY S., SANNIER D., 2017. Établissement en Corse de populations d’Orthetrum trinacria et de Selysiothemis nigra (Odonata : Libellulidae). Martinia, 33 (1-2) : 27-35.</v>
      </c>
    </row>
    <row r="801" spans="1:4" x14ac:dyDescent="0.3">
      <c r="A801" s="4" t="str">
        <f>AUTEURS!E99</f>
        <v>33 (1-2)</v>
      </c>
      <c r="B801" s="4" t="str">
        <f>AUTEURS!D99</f>
        <v>2017</v>
      </c>
      <c r="C801" s="4" t="str">
        <f>AUTEURS!A99</f>
        <v>CABARET P., GUERBAA K.</v>
      </c>
      <c r="D801" s="19" t="str">
        <f>AUTEURS!F99</f>
        <v>CABARET P., GUERBAA K., 2017. Découverte de Leucorrhinia pectoralis (Odonata : Libellulidae) dans le département de la Creuse. Martinia, 33 (1-2) : 8.</v>
      </c>
    </row>
    <row r="802" spans="1:4" x14ac:dyDescent="0.3">
      <c r="A802" s="4" t="str">
        <f>AUTEURS!E280</f>
        <v>33 (1-2)</v>
      </c>
      <c r="B802" s="4" t="str">
        <f>AUTEURS!D280</f>
        <v>2017</v>
      </c>
      <c r="C802" s="4" t="str">
        <f>AUTEURS!A280</f>
        <v>DUMONT Q.</v>
      </c>
      <c r="D802" s="19" t="str">
        <f>AUTEURS!F280</f>
        <v>DUMONT Q., 2017. Leucorrhinia caudalis (Odonata : Libellulidae) dans la tourbière de Marchiennes, nouvelle espèce pour le département du Nord. Martinia 33, (1-2) : 1-7.</v>
      </c>
    </row>
    <row r="803" spans="1:4" x14ac:dyDescent="0.3">
      <c r="A803" s="4" t="str">
        <f>AUTEURS!E400</f>
        <v>33 (1-2)</v>
      </c>
      <c r="B803" s="4" t="str">
        <f>AUTEURS!D400</f>
        <v>2017</v>
      </c>
      <c r="C803" s="4" t="str">
        <f>AUTEURS!A400</f>
        <v>GUERBAA K.</v>
      </c>
      <c r="D803" s="19" t="str">
        <f>AUTEURS!F400</f>
        <v>GUERBAA K., 2017. Découverte de Libellula fulva (Odonata : Libellulidae) dans le département de la Creuse. Martinia, 33 (1-2) : 26.</v>
      </c>
    </row>
    <row r="804" spans="1:4" x14ac:dyDescent="0.3">
      <c r="A804" s="4" t="str">
        <f>AUTEURS!E409</f>
        <v>33 (1-2)</v>
      </c>
      <c r="B804" s="4" t="str">
        <f>AUTEURS!D409</f>
        <v>2017</v>
      </c>
      <c r="C804" s="4" t="str">
        <f>AUTEURS!A409</f>
        <v>GUILLON B.</v>
      </c>
      <c r="D804" s="19" t="str">
        <f>AUTEURS!F409</f>
        <v>GUILLON B., 2017. Observation d'un trio hétérospécifique de Zygoptères (Odonata). Martinia, 33 (1-2) : 36.</v>
      </c>
    </row>
    <row r="805" spans="1:4" x14ac:dyDescent="0.3">
      <c r="A805" s="4" t="str">
        <f>AUTEURS!E521</f>
        <v>33 (1-2)</v>
      </c>
      <c r="B805" s="4" t="str">
        <f>AUTEURS!D521</f>
        <v>2017</v>
      </c>
      <c r="C805" s="4" t="str">
        <f>AUTEURS!A521</f>
        <v>LAMBRET P., RONNE C., BENCE S., BLANCHON Y., BLETTERY J., DURAND É., LECCIA M.-F., PAPAZIAN M.</v>
      </c>
      <c r="D805" s="19" t="str">
        <f>AUTEURS!F521</f>
        <v>LAMBRET P., RONNE C., BENCE S., BLANCHON Y., BLETTERY J., DURAND É., LECCIA M.-F., PAPAZIAN M., 2017. Révision de la Liste rouge des libellules (Odonata) de Provence-Alpes-Côte d’Azur – version 2017. Martinia, 33 (1-2) : 37-52.</v>
      </c>
    </row>
    <row r="806" spans="1:4" x14ac:dyDescent="0.3">
      <c r="A806" s="4" t="str">
        <f>AUTEURS!E523</f>
        <v>33 (1-2)</v>
      </c>
      <c r="B806" s="4" t="str">
        <f>AUTEURS!D523</f>
        <v>2017</v>
      </c>
      <c r="C806" s="4" t="str">
        <f>AUTEURS!A523</f>
        <v>LAMOUILLE-HÉBERT M.</v>
      </c>
      <c r="D806" s="19" t="str">
        <f>AUTEURS!F523</f>
        <v>LAMOUILLE-HÉBERT M., 2017. Actualisation des connaissances sur les Odonates de Haute-Savoie (2016-2020) – année 2016. Martinia, 33 (1-2) : 9-14.</v>
      </c>
    </row>
    <row r="807" spans="1:4" x14ac:dyDescent="0.3">
      <c r="A807" s="4" t="str">
        <f>AUTEURS!E752</f>
        <v>33 (1-2)</v>
      </c>
      <c r="B807" s="4" t="str">
        <f>AUTEURS!D752</f>
        <v>2017</v>
      </c>
      <c r="C807" s="4" t="str">
        <f>AUTEURS!A752</f>
        <v>POLETTE P., ABOTT C., GOUYS J., JENARD P., JULIAND P., DARNAUD S., BOUDOT J.-P.</v>
      </c>
      <c r="D807" s="19" t="str">
        <f>AUTEURS!F752</f>
        <v>POLETTE P., ABOTT C., GOUYS J., JENARD P., JULIAND P., DARNAUD S., BOUDOT J.-P., 2017. Premières mentions de Trithemis kirbyi (Odonata : Libellulidae) en France. Martinia, 33 (1-2) : 15-25.</v>
      </c>
    </row>
    <row r="808" spans="1:4" x14ac:dyDescent="0.3">
      <c r="A808" s="4" t="str">
        <f>AUTEURS!E34</f>
        <v>34 (1-2)</v>
      </c>
      <c r="B808" s="4" t="str">
        <f>AUTEURS!D34</f>
        <v>2019</v>
      </c>
      <c r="C808" s="4" t="str">
        <f>AUTEURS!A34</f>
        <v>BAILLEUX G., DUVAL A., DARBLADE S., DUCOUT B.</v>
      </c>
      <c r="D808" s="19" t="str">
        <f>AUTEURS!F34</f>
        <v>BAILLEUX G., DUVAL A., DARBLADE S., DUCOUT B., 2019. Émergence de Stylurus flavipes en milieu lentique. Martinia, 34 (1-2) : 59-60.</v>
      </c>
    </row>
    <row r="809" spans="1:4" x14ac:dyDescent="0.3">
      <c r="A809" s="4" t="str">
        <f>AUTEURS!E53</f>
        <v>34 (1-2)</v>
      </c>
      <c r="B809" s="4" t="str">
        <f>AUTEURS!D53</f>
        <v>2019</v>
      </c>
      <c r="C809" s="4" t="str">
        <f>AUTEURS!A53</f>
        <v>BERQUIER C., ANDREI-RUIZ M.-C.</v>
      </c>
      <c r="D809" s="19" t="str">
        <f>AUTEURS!F53</f>
        <v>BERQUIER C., ANDREI-RUIZ M.-C., 2019. Synthèse des connaissances et évaluation de l’état de conservation de Lestes macrostigma en Corse (Odonata : Lestidae). Martinia, 34 (1-2) : 1-16.</v>
      </c>
    </row>
    <row r="810" spans="1:4" x14ac:dyDescent="0.3">
      <c r="A810" s="4" t="str">
        <f>AUTEURS!E116</f>
        <v>34 (1-2)</v>
      </c>
      <c r="B810" s="4" t="str">
        <f>AUTEURS!D116</f>
        <v>2019</v>
      </c>
      <c r="C810" s="4" t="str">
        <f>AUTEURS!A116</f>
        <v>CHERPITEL T., FILIPE M.</v>
      </c>
      <c r="D810" s="19" t="str">
        <f>AUTEURS!F116</f>
        <v>CHERPITEL T., FILIPE M., 2019. Observations de pontes de Sympetrum striolatum sur un estran rocheux atlantique (Odonata : Libellulidae). Martinia, 34 (1-2) : 57-58.</v>
      </c>
    </row>
    <row r="811" spans="1:4" x14ac:dyDescent="0.3">
      <c r="A811" s="4" t="str">
        <f>AUTEURS!E493</f>
        <v>34 (1-2)</v>
      </c>
      <c r="B811" s="4" t="str">
        <f>AUTEURS!D493</f>
        <v>2019</v>
      </c>
      <c r="C811" s="4" t="str">
        <f>AUTEURS!A493</f>
        <v>KRIEG-JACQUIER R., BAUX V., CORNUEL-WILLERMOZ A.</v>
      </c>
      <c r="D811" s="19" t="str">
        <f>AUTEURS!F493</f>
        <v>KRIEG-JACQUIER R., BAUX V., CORNUEL-WILLERMOZ A., 2019. Mortalité importante à l’émergence chez Libellula depressa : impact du pâturage sur une pozzine de Corse (Odonata : Libellulidae). Martinia, 34 (1-2) : 26-28.</v>
      </c>
    </row>
    <row r="812" spans="1:4" x14ac:dyDescent="0.3">
      <c r="A812" s="4" t="str">
        <f>AUTEURS!E586</f>
        <v>34 (1-2)</v>
      </c>
      <c r="B812" s="4" t="str">
        <f>AUTEURS!D586</f>
        <v>2019</v>
      </c>
      <c r="C812" s="4" t="str">
        <f>AUTEURS!A586</f>
        <v>LOUBOUTIN B., CHERPITEL T.</v>
      </c>
      <c r="D812" s="19" t="str">
        <f>AUTEURS!F586</f>
        <v>LOUBOUTIN B., CHERPITEL T., 2019. Utilisation de plantes invasives par des insectes aquatiques : les libellules à ponte endophytique (Odonata). Martinia, 34 (1-2) : 35-55.</v>
      </c>
    </row>
    <row r="813" spans="1:4" x14ac:dyDescent="0.3">
      <c r="A813" s="4" t="str">
        <f>AUTEURS!E750</f>
        <v>34 (1-2)</v>
      </c>
      <c r="B813" s="4" t="str">
        <f>AUTEURS!D750</f>
        <v>2019</v>
      </c>
      <c r="C813" s="4" t="str">
        <f>AUTEURS!A750</f>
        <v>PINEY B.</v>
      </c>
      <c r="D813" s="19" t="str">
        <f>AUTEURS!F750</f>
        <v>PINEY B., 2019. Première mention de Leucorrhinia caudalis en Loire-Atlantique (Odonata : Libellulidae). Martinia, 34 (1-2) : 29-32.</v>
      </c>
    </row>
    <row r="814" spans="1:4" x14ac:dyDescent="0.3">
      <c r="A814" s="4" t="str">
        <f>AUTEURS!E775</f>
        <v>34 (1-2)</v>
      </c>
      <c r="B814" s="4" t="str">
        <f>AUTEURS!D775</f>
        <v>2019</v>
      </c>
      <c r="C814" s="4" t="str">
        <f>AUTEURS!A775</f>
        <v>RIVIÈRE T.</v>
      </c>
      <c r="D814" s="19" t="str">
        <f>AUTEURS!F775</f>
        <v>RIVIÈRE T., 2019. Le Gomphe à pattes jaunes Stylurus flavipes, nouvelle espèce pour le département de la Gironde (Odonata : Gomphidae). Martinia 34, (1-2) : 33-34.</v>
      </c>
    </row>
    <row r="815" spans="1:4" x14ac:dyDescent="0.3">
      <c r="A815" s="4" t="str">
        <f>AUTEURS!E794</f>
        <v>34 (1-2)</v>
      </c>
      <c r="B815" s="4" t="str">
        <f>AUTEURS!D794</f>
        <v>2019</v>
      </c>
      <c r="C815" s="4" t="str">
        <f>AUTEURS!A794</f>
        <v>SANSAULT É., DHUICQUE V., BAETA R., MOTTEAU V.</v>
      </c>
      <c r="D815" s="19" t="str">
        <f>AUTEURS!F794</f>
        <v>SANSAULT É., DHUICQUE V., BAETA R., MOTTEAU V., 2019. Découverte de Leucorrhinia albifrons en région Centre-Val de Loire et structure des populations du centre-ouest de la France (Odonata : Libellulidae). Martinia, 34 (1-2) : 17-25.</v>
      </c>
    </row>
    <row r="816" spans="1:4" x14ac:dyDescent="0.3">
      <c r="A816" s="4" t="str">
        <f>AUTEURS!E799</f>
        <v>34 (1-2)</v>
      </c>
      <c r="B816" s="4" t="str">
        <f>AUTEURS!D799</f>
        <v>2019</v>
      </c>
      <c r="C816" s="4" t="str">
        <f>AUTEURS!A799</f>
        <v>SOUSTELLE C., MOISSET F., LEREEC LE BRICQUIR M.-L.</v>
      </c>
      <c r="D816" s="19" t="str">
        <f>AUTEURS!F799</f>
        <v>SOUSTELLE C., MOISSET F., LEREEC LE BRICQUIR M.-L., 2019. Première mention documentée de Pantala flavescens en France métropolitaine (Odonata : Libellulidae). Martinia, 34 (1-2) : 61-67.</v>
      </c>
    </row>
    <row r="817" spans="1:4" x14ac:dyDescent="0.3">
      <c r="A817" s="4" t="str">
        <f>AUTEURS!E835</f>
        <v>34 (1-2)</v>
      </c>
      <c r="B817" s="4" t="str">
        <f>AUTEURS!D835</f>
        <v>2019</v>
      </c>
      <c r="C817" s="4" t="str">
        <f>AUTEURS!A835</f>
        <v>VARY P., SANSAULT É.</v>
      </c>
      <c r="D817" s="19" t="str">
        <f>AUTEURS!F835</f>
        <v>VARY P., SANSAULT É., 2019. Première observation de Trithemis annulata en région Centre-Val de Loire (Odonata : Libellulidae). Martinia, 34 (1-2) : 56.</v>
      </c>
    </row>
    <row r="818" spans="1:4" x14ac:dyDescent="0.3">
      <c r="A818" s="4" t="str">
        <f>AUTEURS!E455</f>
        <v>35 (1)</v>
      </c>
      <c r="B818" s="4" t="str">
        <f>AUTEURS!D455</f>
        <v>2021</v>
      </c>
      <c r="C818" s="4" t="str">
        <f>AUTEURS!A455</f>
        <v>JEANMOUGIN M.</v>
      </c>
      <c r="D818" s="19" t="str">
        <f>AUTEURS!F455</f>
        <v>JEANMOUGIN M., 2021. Un nouvel envol pour Martinia. Martinia, 35 (1) : 1-4.</v>
      </c>
    </row>
    <row r="819" spans="1:4" x14ac:dyDescent="0.3">
      <c r="A819" s="4" t="str">
        <f>AUTEURS!E257</f>
        <v>35 (2)</v>
      </c>
      <c r="B819" s="4" t="str">
        <f>AUTEURS!D257</f>
        <v>2021</v>
      </c>
      <c r="C819" s="4" t="str">
        <f>AUTEURS!A257</f>
        <v>DONIOL-VALCROZE P., DE FERRIÈRE P., JOURDAIN B., CUGNO A.</v>
      </c>
      <c r="D819" s="19" t="str">
        <f>AUTEURS!F257</f>
        <v>DONIOL-VALCROZE P., DE FERRIÈRE P., JOURDAIN B., CUGNO A., 2021. Première preuve de reproduction de Trithemis kirbyi (Odonata : Libellulidae) en France. Martinia, 35 (2) : 5-9.</v>
      </c>
    </row>
    <row r="820" spans="1:4" x14ac:dyDescent="0.3">
      <c r="A820" s="4" t="str">
        <f>AUTEURS!E494</f>
        <v>35 (3)</v>
      </c>
      <c r="B820" s="4" t="str">
        <f>AUTEURS!D494</f>
        <v>2021</v>
      </c>
      <c r="C820" s="4" t="str">
        <f>AUTEURS!A494</f>
        <v>KRIEG-JACQUIER R., BOUDOT J.-P.</v>
      </c>
      <c r="D820" s="19" t="str">
        <f>AUTEURS!F494</f>
        <v>KRIEG-JACQUIER R., BOUDOT J.-P., 2021. Observation d’Erythromma najas Hansemann, 1823 dans le département du Var et mise à jour des données sur la région Provence-Alpes-Côte d’Azur (Odonata, Coenagrionidae). Martinia, 35 (3) : 10-12.</v>
      </c>
    </row>
    <row r="821" spans="1:4" x14ac:dyDescent="0.3">
      <c r="A821" s="4" t="str">
        <f>AUTEURS!E40</f>
        <v>35 (4)</v>
      </c>
      <c r="B821" s="4" t="str">
        <f>AUTEURS!D40</f>
        <v>2021</v>
      </c>
      <c r="C821" s="4" t="str">
        <f>AUTEURS!A40</f>
        <v>BELENGUIER L.</v>
      </c>
      <c r="D821" s="19" t="str">
        <f>AUTEURS!F40</f>
        <v xml:space="preserve">BELENGUIER L., 2021. Suivi de Leucorrhinia dubia et Somatochlora arctica par relevé des exuvies : résultats sur trois tourbières Auvergnates en 2015 (Odonata : Libellulidae, Corduliidae). Martinia, 35 (4) : 13-22. </v>
      </c>
    </row>
    <row r="822" spans="1:4" x14ac:dyDescent="0.3">
      <c r="A822" s="4" t="str">
        <f>AUTEURS!E706</f>
        <v>35 (5)</v>
      </c>
      <c r="B822" s="4" t="str">
        <f>AUTEURS!D706</f>
        <v>2021</v>
      </c>
      <c r="C822" s="4" t="str">
        <f>AUTEURS!A706</f>
        <v>OPIE-ODONATES</v>
      </c>
      <c r="D822" s="19" t="str">
        <f>AUTEURS!F706</f>
        <v>OPIE-ODONATES, 2021. Liste de référence des Odonates de France métropolitaine. Martinia, 35 (5) : 23-26.</v>
      </c>
    </row>
    <row r="823" spans="1:4" x14ac:dyDescent="0.3">
      <c r="A823" s="4" t="str">
        <f>AUTEURS!E490</f>
        <v>35 (6)</v>
      </c>
      <c r="B823" s="4" t="str">
        <f>AUTEURS!D490</f>
        <v>2021</v>
      </c>
      <c r="C823" s="4" t="str">
        <f>AUTEURS!A490</f>
        <v>KRIEG-JACQUIER R.</v>
      </c>
      <c r="D823" s="19" t="str">
        <f>AUTEURS!F490</f>
        <v>KRIEG-JACQUIER R., 2021. Capacités de dispersion chez Leucorrhinia pectoralis (Charpentier, 1825) erratum (Odonata : Libellulidae). Martinia, 35 (6) : 27-30.</v>
      </c>
    </row>
    <row r="824" spans="1:4" x14ac:dyDescent="0.3">
      <c r="A824" s="4" t="str">
        <f>AUTEURS!E443</f>
        <v>36 (1)</v>
      </c>
      <c r="B824" s="4" t="str">
        <f>AUTEURS!D443</f>
        <v>2022</v>
      </c>
      <c r="C824" s="4" t="str">
        <f>AUTEURS!A443</f>
        <v>ITRAC-BRUNEAU R., DOUCET G.</v>
      </c>
      <c r="D824" s="19" t="str">
        <f>AUTEURS!F443</f>
        <v>ITRAC-BRUNEAU R., DOUCET G., 2022. Somatochlora arctica (Odonata : Corduliidae) dans le Massif du Morvan : découverte d’une station majeure pour la Bourgogne-Franche-Comté et comparaison avec d’autres stations. Martinia, 36 (1) : 1-12.</v>
      </c>
    </row>
    <row r="825" spans="1:4" x14ac:dyDescent="0.3">
      <c r="A825" s="4" t="str">
        <f>AUTEURS!E491</f>
        <v>36 (2)</v>
      </c>
      <c r="B825" s="4" t="str">
        <f>AUTEURS!D491</f>
        <v>2022</v>
      </c>
      <c r="C825" s="4" t="str">
        <f>AUTEURS!A491</f>
        <v>KRIEG-JACQUIER R.</v>
      </c>
      <c r="D825" s="19" t="str">
        <f>AUTEURS!F491</f>
        <v>KRIEG-JACQUIER R., 2022. Nouveaux éléments sur la durée du cycle larvaire de Leucorrhinia pectoralis (Charpentier, 1825) en France (Odonata, Anisoptera : Libellulidae). Martinia, 36 (2) : 13-21.</v>
      </c>
    </row>
    <row r="826" spans="1:4" x14ac:dyDescent="0.3">
      <c r="A826" s="4" t="str">
        <f>AUTEURS!E269</f>
        <v>36 (3)</v>
      </c>
      <c r="B826" s="4" t="str">
        <f>AUTEURS!D269</f>
        <v>2022</v>
      </c>
      <c r="C826" s="4" t="str">
        <f>AUTEURS!A269</f>
        <v>DOUCET G., JACQUOT P., GAYET P.</v>
      </c>
      <c r="D826" s="19" t="str">
        <f>AUTEURS!F269</f>
        <v>DOUCET G., JACQUOT P., GAYET P., 2022. Lestes barbarus en Bourgogne-Franche-Comté : dynamique spatio-temporelle de l’espèce entre 2001 et 2020 et premières mentions d’émergence. Martinia, 36 (3) : 22-33.</v>
      </c>
    </row>
    <row r="827" spans="1:4" x14ac:dyDescent="0.3">
      <c r="A827" s="4" t="str">
        <f>AUTEURS!E500</f>
        <v>36 (4)</v>
      </c>
      <c r="B827" s="4" t="str">
        <f>AUTEURS!D500</f>
        <v>2022</v>
      </c>
      <c r="C827" s="4" t="str">
        <f>AUTEURS!A500</f>
        <v>KRIEG-JACQUIER R., SCHAMING Q.</v>
      </c>
      <c r="D827" s="19" t="str">
        <f>AUTEURS!F500</f>
        <v>KRIEG-JACQUIER R., SCHAMING Q., 2022. Reproduction d’Oxygastra curtisii (Odonata : incertae sedis) sur un étang de pêche de loisir en Bresse (Ain – France). Martinia, 36 (4) : 34-38.</v>
      </c>
    </row>
    <row r="828" spans="1:4" x14ac:dyDescent="0.3">
      <c r="A828" s="4" t="str">
        <f>AUTEURS!E585</f>
        <v>36 (5)</v>
      </c>
      <c r="B828" s="4" t="str">
        <f>AUTEURS!D585</f>
        <v>2022</v>
      </c>
      <c r="C828" s="4" t="str">
        <f>AUTEURS!A585</f>
        <v>LOUBOUTIN B.</v>
      </c>
      <c r="D828" s="19" t="str">
        <f>AUTEURS!F585</f>
        <v>LOUBOUTIN B., 2022. Plus de 72 minutes : à propos d’une durée record de ponte immergée chez Coenagrion mercuriale (Odonata : Coenagrionidae). Martinia, 36 (5) : 39-43.</v>
      </c>
    </row>
    <row r="829" spans="1:4" x14ac:dyDescent="0.3">
      <c r="A829" s="4" t="str">
        <f>AUTEURS!E267</f>
        <v>36 (6)</v>
      </c>
      <c r="B829" s="4" t="str">
        <f>AUTEURS!D267</f>
        <v>2022</v>
      </c>
      <c r="C829" s="4" t="str">
        <f>AUTEURS!A267</f>
        <v>DOUCET G., ITRAC-BRUNEAU R.</v>
      </c>
      <c r="D829" s="19" t="str">
        <f>AUTEURS!F267</f>
        <v>DOUCET G., ITRAC-BRUNEAU R., 2022. Première mention d’Aeshna isoceles (Odonata : Aeshnidae) dans le Territoire de Belfort. Martinia, 36 (6) : 44-48.</v>
      </c>
    </row>
    <row r="830" spans="1:4" x14ac:dyDescent="0.3">
      <c r="A830" s="4" t="str">
        <f>AUTEURS!E290</f>
        <v>37 (1)</v>
      </c>
      <c r="B830" s="4" t="str">
        <f>AUTEURS!D290</f>
        <v>2023</v>
      </c>
      <c r="C830" s="4" t="str">
        <f>AUTEURS!A290</f>
        <v>DURAND É.</v>
      </c>
      <c r="D830" s="19" t="str">
        <f>AUTEURS!F290</f>
        <v>DURAND É., 2023. Distribution et éléments d’écologie de Sympetrum depressiusculum (Libellulidae) dans le pays avignonnais (Vaucluse et Bouches-du-Rhône). Martinia, 37 (1) : 1-10.</v>
      </c>
    </row>
    <row r="831" spans="1:4" x14ac:dyDescent="0.3">
      <c r="A831" s="4" t="str">
        <f>AUTEURS!E751</f>
        <v>38 (1)</v>
      </c>
      <c r="B831" s="4" t="str">
        <f>AUTEURS!D751</f>
        <v>2024</v>
      </c>
      <c r="C831" s="4" t="str">
        <f>AUTEURS!A751</f>
        <v>PINEY B., KRIEG-JACQUIER R.</v>
      </c>
      <c r="D831" s="19" t="str">
        <f>AUTEURS!F751</f>
        <v>PINEY B., KRIEG-JACQUIER R., 2024. Nomenclature française des appendices anaux des imagos et larves d’odonates : pour l’abandon du terme « cercoïdes ». Martinia, 38 (1) : 1-19.</v>
      </c>
    </row>
    <row r="832" spans="1:4" x14ac:dyDescent="0.3">
      <c r="A832" s="4" t="str">
        <f>AUTEURS!E167</f>
        <v>38 (2)</v>
      </c>
      <c r="B832" s="4" t="str">
        <f>AUTEURS!D167</f>
        <v>2024</v>
      </c>
      <c r="C832" s="4" t="str">
        <f>AUTEURS!A167</f>
        <v>CROISILLE Y., BAILLEUX G., DORÉ F., ESCOLAR Q., JOURDAIN B., KALFAYAN M., KRIEG-JACQUIER R., MASLOSKI F., MELIN M., PAJOT M.</v>
      </c>
      <c r="D832" s="19" t="str">
        <f>AUTEURS!F167</f>
        <v>CROISILLE Y., BAILLEUX G., DORÉ F., ESCOLAR Q., JOURDAIN B., KALFAYAN M., KRIEG-JACQUIER R., MASLOSKI F., MELIN M., PAJOT M., 2024. Premières observations de Sympetrum vulgatum ibericum Ocharan, 1985 (Odonata : Libellulidae) dans les Pyrénées-Atlantiques. Martinia, 38 (2) : 20-26.</v>
      </c>
    </row>
    <row r="833" spans="1:9" x14ac:dyDescent="0.3">
      <c r="A833" s="4" t="str">
        <f>AUTEURS!E270</f>
        <v>38 (3)</v>
      </c>
      <c r="B833" s="4" t="str">
        <f>AUTEURS!D270</f>
        <v>2024</v>
      </c>
      <c r="C833" s="4" t="str">
        <f>AUTEURS!A270</f>
        <v>DOUCET G., MONDION J.</v>
      </c>
      <c r="D833" s="19" t="str">
        <f>AUTEURS!F270</f>
        <v>DOUCET G., MONDION J., 2024. Un comportement rare : prédation d’une femelle ténérale d’Aeshna juncea par une larve du genre Aeshna (Odonata : Aeshnidae). Martinia, 38 (3) : 27-30.</v>
      </c>
      <c r="E833" s="16"/>
      <c r="F833" s="16"/>
      <c r="G833" s="16"/>
      <c r="H833" s="16"/>
      <c r="I833" s="16"/>
    </row>
    <row r="834" spans="1:9" x14ac:dyDescent="0.3">
      <c r="A834" s="4" t="str">
        <f>AUTEURS!E168</f>
        <v>38 (4)</v>
      </c>
      <c r="B834" s="4" t="str">
        <f>AUTEURS!D168</f>
        <v>2024</v>
      </c>
      <c r="C834" s="4" t="str">
        <f>AUTEURS!A168</f>
        <v>CSUTOROS A.</v>
      </c>
      <c r="D834" s="19" t="str">
        <f>AUTEURS!F168</f>
        <v>CSUTOROS A., 2024. Étude de la reproduction d’Oxygastra curtisii (Odonata : Incertae sedis) sur deux étangs en Mayenne (France). Martinia, 38 (4) : 31-45.</v>
      </c>
    </row>
    <row r="835" spans="1:9" x14ac:dyDescent="0.3">
      <c r="A835" s="4" t="str">
        <f>AUTEURS!E492</f>
        <v>38 (5)</v>
      </c>
      <c r="B835" s="4" t="str">
        <f>AUTEURS!D492</f>
        <v>2024</v>
      </c>
      <c r="C835" s="4" t="str">
        <f>AUTEURS!A492</f>
        <v>KRIEG-JACQUIER R.</v>
      </c>
      <c r="D835" s="19" t="str">
        <f>AUTEURS!F492</f>
        <v>KRIEG-JACQUIER R., 2024. Isoaeschna isoceles (O.F. Müller, 1767) un nouveau nom binominal pour l’Aeschne isocèle (Odonata : Aeshnidae). Martinia, 38 (5) : 46-48.</v>
      </c>
    </row>
    <row r="836" spans="1:9" x14ac:dyDescent="0.3">
      <c r="A836" s="4" t="str">
        <f>AUTEURS!E756</f>
        <v>38 (6)</v>
      </c>
      <c r="B836" s="4" t="str">
        <f>AUTEURS!D756</f>
        <v>2024</v>
      </c>
      <c r="C836" s="4" t="str">
        <f>AUTEURS!A756</f>
        <v>POTTIAU H., POTTIAU N.</v>
      </c>
      <c r="D836" s="19" t="str">
        <f>AUTEURS!F756</f>
        <v>POTTIAU H., POTTIAU N., 2024. Anax junius (Drury, 1773) : seconde mention pour la France métropolitaine (Odonata : Aeshnidae). Martinia, 38 (6) : 49-52.</v>
      </c>
    </row>
    <row r="837" spans="1:9" x14ac:dyDescent="0.3">
      <c r="A837" s="4" t="str">
        <f>AUTEURS!E707</f>
        <v>38 (7)</v>
      </c>
      <c r="B837" s="4" t="str">
        <f>AUTEURS!D707</f>
        <v>2024</v>
      </c>
      <c r="C837" s="4" t="str">
        <f>AUTEURS!A707</f>
        <v>OPIE-ODONATES</v>
      </c>
      <c r="D837" s="19" t="str">
        <f>AUTEURS!F707</f>
        <v>OPIE-ODONATES, 2024. Liste de référence des Odonates de France métropolitaine. Martinia, 38 (7) : 53-56.</v>
      </c>
    </row>
    <row r="838" spans="1:9" x14ac:dyDescent="0.3">
      <c r="D838" s="19"/>
    </row>
    <row r="839" spans="1:9" x14ac:dyDescent="0.3">
      <c r="D839" s="19"/>
    </row>
  </sheetData>
  <sortState xmlns:xlrd2="http://schemas.microsoft.com/office/spreadsheetml/2017/richdata2" ref="A2:D837">
    <sortCondition ref="B2:B837"/>
    <sortCondition ref="A2:A837"/>
    <sortCondition ref="C2:C837"/>
  </sortState>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11"/>
  <dimension ref="A1:F1205"/>
  <sheetViews>
    <sheetView zoomScale="70" zoomScaleNormal="70" workbookViewId="0"/>
  </sheetViews>
  <sheetFormatPr baseColWidth="10" defaultColWidth="11.44140625" defaultRowHeight="14.4" x14ac:dyDescent="0.3"/>
  <cols>
    <col min="1" max="1" width="71.44140625" customWidth="1"/>
    <col min="2" max="2" width="72.5546875" customWidth="1"/>
    <col min="3" max="3" width="131.44140625" customWidth="1"/>
    <col min="4" max="4" width="27.33203125" customWidth="1"/>
    <col min="5" max="5" width="11.6640625" style="4" customWidth="1"/>
    <col min="6" max="6" width="255.6640625" customWidth="1"/>
    <col min="18" max="18" width="35" customWidth="1"/>
  </cols>
  <sheetData>
    <row r="1" spans="1:6" x14ac:dyDescent="0.3">
      <c r="A1" s="5" t="s">
        <v>2926</v>
      </c>
      <c r="B1" s="5" t="s">
        <v>2921</v>
      </c>
      <c r="C1" s="5" t="s">
        <v>2922</v>
      </c>
      <c r="D1" s="5" t="s">
        <v>751</v>
      </c>
      <c r="E1" s="6" t="s">
        <v>2920</v>
      </c>
      <c r="F1" s="5" t="s">
        <v>2919</v>
      </c>
    </row>
    <row r="2" spans="1:6" x14ac:dyDescent="0.3">
      <c r="A2" t="s">
        <v>752</v>
      </c>
      <c r="B2" s="7" t="s">
        <v>753</v>
      </c>
      <c r="C2" t="s">
        <v>755</v>
      </c>
      <c r="E2" s="4" t="str">
        <f>VLOOKUP(C2,AUTEURS!$C$2:$F$898,2,0)</f>
        <v>1991</v>
      </c>
      <c r="F2" t="str">
        <f>VLOOKUP(C2,AUTEURS!$C$2:$F$898,4,0)</f>
        <v>GRAND D., 1991a. Les Odonates de la Dombes et des régions voisines (Ain). Martinia, 7 (2) : 41-46.</v>
      </c>
    </row>
    <row r="3" spans="1:6" x14ac:dyDescent="0.3">
      <c r="A3" t="s">
        <v>752</v>
      </c>
      <c r="B3" s="7" t="s">
        <v>753</v>
      </c>
      <c r="C3" t="s">
        <v>767</v>
      </c>
      <c r="E3" s="4" t="str">
        <f>VLOOKUP(C3,AUTEURS!$C$2:$F$898,2,0)</f>
        <v>1995</v>
      </c>
      <c r="F3" t="str">
        <f>VLOOKUP(C3,AUTEURS!$C$2:$F$898,4,0)</f>
        <v>OERTLI B., 1995. Odonates de la vallée de la Saône. Martinia, 11 (2) : 35-42.</v>
      </c>
    </row>
    <row r="4" spans="1:6" x14ac:dyDescent="0.3">
      <c r="A4" t="s">
        <v>752</v>
      </c>
      <c r="B4" s="7" t="s">
        <v>753</v>
      </c>
      <c r="C4" t="s">
        <v>754</v>
      </c>
      <c r="E4" s="4" t="str">
        <f>VLOOKUP(C4,AUTEURS!$C$2:$F$898,2,0)</f>
        <v>2007</v>
      </c>
      <c r="F4" t="str">
        <f>VLOOKUP(C4,AUTEURS!$C$2:$F$898,4,0)</f>
        <v>BERNARD D., 2007. Découverte d’une nouvelle population d’Epitheca bimaculata (Charpentier, 1825) dans l’Ain (Odonata, Anisoptera, Corduliidae). Martinia, 23 (1) : 30.</v>
      </c>
    </row>
    <row r="5" spans="1:6" x14ac:dyDescent="0.3">
      <c r="A5" t="s">
        <v>752</v>
      </c>
      <c r="B5" s="7" t="s">
        <v>753</v>
      </c>
      <c r="C5" t="s">
        <v>756</v>
      </c>
      <c r="E5" s="4" t="str">
        <f>VLOOKUP(C5,AUTEURS!$C$2:$F$898,2,0)</f>
        <v>2007</v>
      </c>
      <c r="F5" t="str">
        <f>VLOOKUP(C5,AUTEURS!$C$2:$F$898,4,0)</f>
        <v>GRAND D., 2007b. Apparition précoce des libellules au printemps 2007 dans la région lyonnaise. Martinia, 23 (3) : 88.</v>
      </c>
    </row>
    <row r="6" spans="1:6" x14ac:dyDescent="0.3">
      <c r="A6" t="s">
        <v>752</v>
      </c>
      <c r="B6" s="7" t="s">
        <v>753</v>
      </c>
      <c r="C6" t="s">
        <v>757</v>
      </c>
      <c r="E6" s="4" t="str">
        <f>VLOOKUP(C6,AUTEURS!$C$2:$F$898,2,0)</f>
        <v>2009</v>
      </c>
      <c r="F6" t="str">
        <f>VLOOKUP(C6,AUTEURS!$C$2:$F$898,4,0)</f>
        <v>GRAND D., 2009. Sortie d’hibernation précoce de Sympecma fusca (Vander Linden, 1820) en région lyonnaise (Odonata : Zygoptera : Lestidae). Martinia, 25 (4) : 156.</v>
      </c>
    </row>
    <row r="7" spans="1:6" x14ac:dyDescent="0.3">
      <c r="A7" t="s">
        <v>752</v>
      </c>
      <c r="B7" s="7" t="s">
        <v>753</v>
      </c>
      <c r="C7" t="s">
        <v>764</v>
      </c>
      <c r="E7" s="4" t="str">
        <f>VLOOKUP(C7,AUTEURS!$C$2:$F$898,2,0)</f>
        <v>2009</v>
      </c>
      <c r="F7" t="str">
        <f>VLOOKUP(C7,AUTEURS!$C$2:$F$898,4,0)</f>
        <v>KRIEG-JACQUIER R., DELIRY C., 2009. Observations récentes de Leucorrhinia albifrons (Burmeister, 1839) dans le département de l’Ain (Odonata : Anisoptera : Libellulidae). Martinia, 25 (3) : 119-127</v>
      </c>
    </row>
    <row r="8" spans="1:6" x14ac:dyDescent="0.3">
      <c r="A8" t="s">
        <v>752</v>
      </c>
      <c r="B8" s="7" t="s">
        <v>753</v>
      </c>
      <c r="C8" t="s">
        <v>758</v>
      </c>
      <c r="E8" s="4" t="str">
        <f>VLOOKUP(C8,AUTEURS!$C$2:$F$898,2,0)</f>
        <v>2010</v>
      </c>
      <c r="F8" t="str">
        <f>VLOOKUP(C8,AUTEURS!$C$2:$F$898,4,0)</f>
        <v>GRAND D., 2010b. Observations tardives d’Aeshna mixta Latreille, 1805 dans la Dombes (Ain) à l’automne 2009 (Odonata, Anisoptera : Aeshnidae). Martinia, 26 (1-2) : 52.</v>
      </c>
    </row>
    <row r="9" spans="1:6" x14ac:dyDescent="0.3">
      <c r="A9" t="s">
        <v>752</v>
      </c>
      <c r="B9" s="7" t="s">
        <v>753</v>
      </c>
      <c r="C9" t="s">
        <v>759</v>
      </c>
      <c r="E9" s="4" t="str">
        <f>VLOOKUP(C9,AUTEURS!$C$2:$F$898,2,0)</f>
        <v>2010</v>
      </c>
      <c r="F9" t="str">
        <f>VLOOKUP(C9,AUTEURS!$C$2:$F$898,4,0)</f>
        <v>GRAND D., 2010d. Leucorrhinia pectoralis (Charpentier, 1825) dans la Dombes (département de l’Ain) : éléments de biologie (Odonata, Anisoptera : Libellulidae). Actes des Rencontres odonatologiques 2010. Martinia, 26 (3-4) : 151-166. [Voir Errata : Martinia, 27 (1) : 62.]</v>
      </c>
    </row>
    <row r="10" spans="1:6" x14ac:dyDescent="0.3">
      <c r="A10" t="s">
        <v>752</v>
      </c>
      <c r="B10" s="7" t="s">
        <v>753</v>
      </c>
      <c r="C10" t="s">
        <v>763</v>
      </c>
      <c r="E10" s="4" t="str">
        <f>VLOOKUP(C10,AUTEURS!$C$2:$F$898,2,0)</f>
        <v>2010</v>
      </c>
      <c r="F10" t="str">
        <f>VLOOKUP(C10,AUTEURS!$C$2:$F$898,4,0)</f>
        <v>KRIEG-JACQUIER R., 2010. Epitheca bimaculata (Charpentier, 1825) dans le département de l’Ain (Odonata, Anisoptera, Corduliidae). Actes des Rencontres odonatologiques 2010. Martinia, 26 (3-4) : 83-97.</v>
      </c>
    </row>
    <row r="11" spans="1:6" x14ac:dyDescent="0.3">
      <c r="A11" t="s">
        <v>752</v>
      </c>
      <c r="B11" s="7" t="s">
        <v>753</v>
      </c>
      <c r="C11" t="s">
        <v>765</v>
      </c>
      <c r="E11" s="4" t="str">
        <f>VLOOKUP(C11,AUTEURS!$C$2:$F$898,2,0)</f>
        <v>2010</v>
      </c>
      <c r="F11" t="str">
        <f>VLOOKUP(C11,AUTEURS!$C$2:$F$898,4,0)</f>
        <v>KRIEG-JACQUIER R., LATHUILLIÈRE M., 2010. Cordulegaster bidentata Selys, 1843 dans le département de l’Ain. État des connaissances en 2009 (Odonata, Anisoptera : Cordulegastridae). Martinia, 26 (1-2) : 35-39.</v>
      </c>
    </row>
    <row r="12" spans="1:6" x14ac:dyDescent="0.3">
      <c r="A12" t="s">
        <v>752</v>
      </c>
      <c r="B12" s="7" t="s">
        <v>753</v>
      </c>
      <c r="C12" t="s">
        <v>766</v>
      </c>
      <c r="E12" s="4" t="str">
        <f>VLOOKUP(C12,AUTEURS!$C$2:$F$898,2,0)</f>
        <v>2010</v>
      </c>
      <c r="F12" t="str">
        <f>VLOOKUP(C12,AUTEURS!$C$2:$F$898,4,0)</f>
        <v>LECLERC D., ANGELIBERT S., ROSSET V., OERTLI B., 2010. Les Libellules (Odonates) des étangs piscicoles de la Dombes. Actes des Rencontres odonatologiques 2010. Martinia, 26 (3-4) : 98-108.</v>
      </c>
    </row>
    <row r="13" spans="1:6" x14ac:dyDescent="0.3">
      <c r="A13" t="s">
        <v>752</v>
      </c>
      <c r="B13" s="7" t="s">
        <v>753</v>
      </c>
      <c r="C13" t="s">
        <v>760</v>
      </c>
      <c r="E13" s="4" t="str">
        <f>VLOOKUP(C13,AUTEURS!$C$2:$F$898,2,0)</f>
        <v>2011</v>
      </c>
      <c r="F13" t="str">
        <f>VLOOKUP(C13,AUTEURS!$C$2:$F$898,4,0)</f>
        <v>GRAND D., DAVID G., HAHN J., HENTZ J.-L., KRIEG-JACQUIER R., RONCIN P., 2011. Gomphus flavipes (Charpentier, 1825) à Lyon (Rhône) et nouvelles localités rhônalpines (Odonata, Anisoptera : Gomphidae). Martinia, 27 (1) : 27-30.</v>
      </c>
    </row>
    <row r="14" spans="1:6" x14ac:dyDescent="0.3">
      <c r="A14" t="s">
        <v>752</v>
      </c>
      <c r="B14" s="7" t="s">
        <v>753</v>
      </c>
      <c r="C14" t="s">
        <v>761</v>
      </c>
      <c r="E14" s="4" t="str">
        <f>VLOOKUP(C14,AUTEURS!$C$2:$F$898,2,0)</f>
        <v>2011</v>
      </c>
      <c r="F14" t="str">
        <f>VLOOKUP(C14,AUTEURS!$C$2:$F$898,4,0)</f>
        <v>GRAND D., GARNIER G., 2011. Rencontre avec Hemianax ephippiger (Burmeister, 1839) dans le bas Bugey (Ain) (Odonata, Anisoptera : Aeshnidae). Martinia, 27 (1) : 31-32.</v>
      </c>
    </row>
    <row r="15" spans="1:6" x14ac:dyDescent="0.3">
      <c r="A15" t="s">
        <v>752</v>
      </c>
      <c r="B15" s="7" t="s">
        <v>753</v>
      </c>
      <c r="C15" t="s">
        <v>762</v>
      </c>
      <c r="E15" s="4" t="str">
        <f>VLOOKUP(C15,AUTEURS!$C$2:$F$898,2,0)</f>
        <v>2011</v>
      </c>
      <c r="F15" t="str">
        <f>VLOOKUP(C15,AUTEURS!$C$2:$F$898,4,0)</f>
        <v>GRAND D., PONT B., KRIEG-JACQUIER R., BARLOT R., FEUVRIER B., BAZIN N., BIOT C., DELIRY C., GAGET V., MICHELOT J.-L., MICHELOT L., 2011. Gomphus flavipes (Charpentier, 1825) redécouvert dans le bassin hydrographique du Rhône (Odonata, Anisoptera : Gomphidae). Martinia, 27 (1) : 9-26.</v>
      </c>
    </row>
    <row r="16" spans="1:6" x14ac:dyDescent="0.3">
      <c r="A16" t="s">
        <v>752</v>
      </c>
      <c r="B16" s="7" t="s">
        <v>753</v>
      </c>
      <c r="C16" t="s">
        <v>1952</v>
      </c>
      <c r="E16" s="4" t="str">
        <f>VLOOKUP(C16,AUTEURS!$C$2:$F$898,2,0)</f>
        <v>2014</v>
      </c>
      <c r="F16" t="str">
        <f>VLOOKUP(C16,AUTEURS!$C$2:$F$898,4,0)</f>
        <v>DELPON G., BELENGUIER L., KRIEG-JACQUIER R., BOEGLIN Y., BLANC C., 2014. Comportement adaptatif de Leucorrhinia pectoralis lors de l'émergence en conditions de hautes eaux : conséquences pour la gestion conservatoire des populations (Odonata : Libellulidae). Martinia, 30 (1) : 1-6.</v>
      </c>
    </row>
    <row r="17" spans="1:6" x14ac:dyDescent="0.3">
      <c r="A17" t="s">
        <v>752</v>
      </c>
      <c r="B17" s="7" t="s">
        <v>753</v>
      </c>
      <c r="C17" t="s">
        <v>1959</v>
      </c>
      <c r="E17" s="4" t="str">
        <f>VLOOKUP(C17,AUTEURS!$C$2:$F$898,2,0)</f>
        <v>2014</v>
      </c>
      <c r="F17" t="str">
        <f>VLOOKUP(C17,AUTEURS!$C$2:$F$898,4,0)</f>
        <v>KRIEG-JACQUIER R., DELIRY C., BRICAULT B., JACQUIER C., 2014. Autochtonie d’Oxygastra curtisii au lac d’Aiguebelette (Odonata : Corduliidae). Martinia, 30 (1) : 23-28.</v>
      </c>
    </row>
    <row r="18" spans="1:6" x14ac:dyDescent="0.3">
      <c r="A18" t="s">
        <v>752</v>
      </c>
      <c r="B18" t="s">
        <v>753</v>
      </c>
      <c r="C18" t="s">
        <v>1995</v>
      </c>
      <c r="E18" s="4" t="str">
        <f>VLOOKUP(C18,AUTEURS!$C$2:$F$898,2,0)</f>
        <v>2016</v>
      </c>
      <c r="F18" t="str">
        <f>VLOOKUP(C18,AUTEURS!$C$2:$F$898,4,0)</f>
        <v>CORNUEL-WILLERMOZ A., 2016. Inventaire des Odonates de la Bresse de l’Ain (Odonata). Martinia, 32 (2) : 65-75.</v>
      </c>
    </row>
    <row r="19" spans="1:6" x14ac:dyDescent="0.3">
      <c r="A19" t="s">
        <v>752</v>
      </c>
      <c r="B19" s="7" t="s">
        <v>753</v>
      </c>
      <c r="C19" t="s">
        <v>1990</v>
      </c>
      <c r="E19" s="4" t="str">
        <f>VLOOKUP(C19,AUTEURS!$C$2:$F$898,2,0)</f>
        <v>2016</v>
      </c>
      <c r="F19" t="str">
        <f>VLOOKUP(C19,AUTEURS!$C$2:$F$898,4,0)</f>
        <v>KRIEG-JACQUIER R., SANSAULT É., 2016. Développement larvaire et émergences de Cordulégastres en milieu souterrain (Odonata : Cordulegastridae). Martinia, 32 (1) : 31-42.</v>
      </c>
    </row>
    <row r="20" spans="1:6" x14ac:dyDescent="0.3">
      <c r="A20" t="s">
        <v>752</v>
      </c>
      <c r="B20" s="7" t="s">
        <v>753</v>
      </c>
      <c r="C20" t="s">
        <v>3578</v>
      </c>
      <c r="E20" s="4" t="str">
        <f>VLOOKUP(C20,AUTEURS!$C$2:$F$898,2,0)</f>
        <v>2022</v>
      </c>
      <c r="F20" t="str">
        <f>VLOOKUP(C20,AUTEURS!$C$2:$F$898,4,0)</f>
        <v>KRIEG-JACQUIER R., 2022. Nouveaux éléments sur la durée du cycle larvaire de Leucorrhinia pectoralis (Charpentier, 1825) en France (Odonata, Anisoptera : Libellulidae). Martinia, 36 (2) : 13-21.</v>
      </c>
    </row>
    <row r="21" spans="1:6" x14ac:dyDescent="0.3">
      <c r="A21" t="s">
        <v>752</v>
      </c>
      <c r="B21" s="7" t="s">
        <v>753</v>
      </c>
      <c r="C21" t="s">
        <v>3588</v>
      </c>
      <c r="E21" s="4" t="str">
        <f>VLOOKUP(C21,AUTEURS!$C$2:$F$898,2,0)</f>
        <v>2022</v>
      </c>
      <c r="F21" t="str">
        <f>VLOOKUP(C21,AUTEURS!$C$2:$F$898,4,0)</f>
        <v>KRIEG-JACQUIER R., SCHAMING Q., 2022. Reproduction d’Oxygastra curtisii (Odonata : incertae sedis) sur un étang de pêche de loisir en Bresse (Ain – France). Martinia, 36 (4) : 34-38.</v>
      </c>
    </row>
    <row r="22" spans="1:6" x14ac:dyDescent="0.3">
      <c r="A22" t="s">
        <v>752</v>
      </c>
      <c r="B22" t="s">
        <v>768</v>
      </c>
      <c r="C22" t="s">
        <v>770</v>
      </c>
      <c r="E22" s="4" t="str">
        <f>VLOOKUP(C22,AUTEURS!$C$2:$F$898,2,0)</f>
        <v>1988</v>
      </c>
      <c r="F22" t="str">
        <f>VLOOKUP(C22,AUTEURS!$C$2:$F$898,4,0)</f>
        <v>BRUNEL C., DUQUEF M., GAVORY L., 1988. Les Odonates de Picardie (2ème note). Martinia, 4 (1) : 11- 16.</v>
      </c>
    </row>
    <row r="23" spans="1:6" x14ac:dyDescent="0.3">
      <c r="A23" t="s">
        <v>752</v>
      </c>
      <c r="B23" t="s">
        <v>768</v>
      </c>
      <c r="C23" t="s">
        <v>775</v>
      </c>
      <c r="E23" s="4" t="str">
        <f>VLOOKUP(C23,AUTEURS!$C$2:$F$898,2,0)</f>
        <v>1988</v>
      </c>
      <c r="F23" t="str">
        <f>VLOOKUP(C23,AUTEURS!$C$2:$F$898,4,0)</f>
        <v>GAVORY L., 1988. Présence de Leucorrhinia pectoralis (Charpentier, 1825) en Picardie (Odonata Anisoptera : Libellulidae). Martinia, 4 (1) : 22.</v>
      </c>
    </row>
    <row r="24" spans="1:6" x14ac:dyDescent="0.3">
      <c r="A24" t="s">
        <v>752</v>
      </c>
      <c r="B24" t="s">
        <v>768</v>
      </c>
      <c r="C24" t="s">
        <v>771</v>
      </c>
      <c r="E24" s="4" t="str">
        <f>VLOOKUP(C24,AUTEURS!$C$2:$F$898,2,0)</f>
        <v>1990</v>
      </c>
      <c r="F24" t="str">
        <f>VLOOKUP(C24,AUTEURS!$C$2:$F$898,4,0)</f>
        <v>COPPA G., 1990. Nouveaux départements français pour Epitheca bimaculata (Charpentier, 1825) (Odonata, Anisoptera : Corduliidae). Martinia, 6 (2) : 37-39.</v>
      </c>
    </row>
    <row r="25" spans="1:6" x14ac:dyDescent="0.3">
      <c r="A25" t="s">
        <v>752</v>
      </c>
      <c r="B25" t="s">
        <v>768</v>
      </c>
      <c r="C25" t="s">
        <v>773</v>
      </c>
      <c r="E25" s="4" t="str">
        <f>VLOOKUP(C25,AUTEURS!$C$2:$F$898,2,0)</f>
        <v>1994</v>
      </c>
      <c r="F25" t="str">
        <f>VLOOKUP(C25,AUTEURS!$C$2:$F$898,4,0)</f>
        <v>DUQUEF M., 1994. Les Odonates de la vallée de l'Oise de Noyon à la Fère (Départements de l'Oise et de l'Aisne). Martinia, 10 (2) : 33-35.</v>
      </c>
    </row>
    <row r="26" spans="1:6" x14ac:dyDescent="0.3">
      <c r="A26" t="s">
        <v>752</v>
      </c>
      <c r="B26" t="s">
        <v>768</v>
      </c>
      <c r="C26" t="s">
        <v>769</v>
      </c>
      <c r="E26" s="4" t="str">
        <f>VLOOKUP(C26,AUTEURS!$C$2:$F$898,2,0)</f>
        <v>2002</v>
      </c>
      <c r="F26" t="str">
        <f>VLOOKUP(C26,AUTEURS!$C$2:$F$898,4,0)</f>
        <v>BRUNEL C., 2002. Les Odonates de Picardie. État d’avancement de l’inventaire In : BOUDOT J.-P., DOMMANGET J.-L., (coord.) 2002. Actes des Premières et Secondes Rencontres odonatologiques de France. Bonnevaux (Doubs), 4, 5 et 6 août 1990. Oulches (Indre), 16, 17, 18 et 19 juin 1995. Société française d’Odonatologie : 9-12.</v>
      </c>
    </row>
    <row r="27" spans="1:6" x14ac:dyDescent="0.3">
      <c r="A27" t="s">
        <v>752</v>
      </c>
      <c r="B27" t="s">
        <v>768</v>
      </c>
      <c r="C27" t="s">
        <v>774</v>
      </c>
      <c r="E27" s="4" t="str">
        <f>VLOOKUP(C27,AUTEURS!$C$2:$F$898,2,0)</f>
        <v>2003</v>
      </c>
      <c r="F27" t="str">
        <f>VLOOKUP(C27,AUTEURS!$C$2:$F$898,4,0)</f>
        <v>FRANÇOIS R., DELASALLE J.-F., SPINELLI F., 2003. Observations d’Ischnura pumilio (Charpentier, 1825) dans des champs inondés de la Somme et de l’Oise. Bilan des connaissances en Picardie et mentions récentes dans les départements du Pas-de-Calais, de Seine-Maritime et du Val-d’Oise. Martinia, 19 (3) : 83-91.</v>
      </c>
    </row>
    <row r="28" spans="1:6" x14ac:dyDescent="0.3">
      <c r="A28" t="s">
        <v>752</v>
      </c>
      <c r="B28" t="s">
        <v>768</v>
      </c>
      <c r="C28" t="s">
        <v>772</v>
      </c>
      <c r="E28" s="4" t="str">
        <f>VLOOKUP(C28,AUTEURS!$C$2:$F$898,2,0)</f>
        <v>2004</v>
      </c>
      <c r="F28" t="str">
        <f>VLOOKUP(C28,AUTEURS!$C$2:$F$898,4,0)</f>
        <v>DE KNIJF G., 2004. Somatochlora arctica (Zetterstedt, 1840), espèce nouvelle pour la Picardie (Odonata, Anisoptera, Corduliidae). Martinia, 20 (1) : 21-23.</v>
      </c>
    </row>
    <row r="29" spans="1:6" x14ac:dyDescent="0.3">
      <c r="A29" t="s">
        <v>752</v>
      </c>
      <c r="B29" t="s">
        <v>776</v>
      </c>
      <c r="C29" t="s">
        <v>784</v>
      </c>
      <c r="E29" s="4" t="str">
        <f>VLOOKUP(C29,AUTEURS!$C$2:$F$898,2,0)</f>
        <v>1988</v>
      </c>
      <c r="F29" t="str">
        <f>VLOOKUP(C29,AUTEURS!$C$2:$F$898,4,0)</f>
        <v>LETT J.-M., 1988. Sur la présence d'Ophiogomphus cecilia (Fourcroy, 1785) dans le Loir-et-Cher (41) et dans l'Allier (03) (Odonata Anisoptera: Gomphidae). Martinia, 4 (1) : 3-4.</v>
      </c>
    </row>
    <row r="30" spans="1:6" x14ac:dyDescent="0.3">
      <c r="A30" t="s">
        <v>752</v>
      </c>
      <c r="B30" t="s">
        <v>776</v>
      </c>
      <c r="C30" t="s">
        <v>786</v>
      </c>
      <c r="E30" s="4" t="str">
        <f>VLOOKUP(C30,AUTEURS!$C$2:$F$898,2,0)</f>
        <v>1990</v>
      </c>
      <c r="F30" t="str">
        <f>VLOOKUP(C30,AUTEURS!$C$2:$F$898,4,0)</f>
        <v>ORIEUX G., LALEURE J.-C., 1990. Gomphidae observés sur la Loire et l'Allier dans le département de la Nièvre. Martinia, 6 (4) : 93-97.</v>
      </c>
    </row>
    <row r="31" spans="1:6" x14ac:dyDescent="0.3">
      <c r="A31" t="s">
        <v>752</v>
      </c>
      <c r="B31" t="s">
        <v>776</v>
      </c>
      <c r="C31" t="s">
        <v>777</v>
      </c>
      <c r="E31" s="4" t="str">
        <f>VLOOKUP(C31,AUTEURS!$C$2:$F$898,2,0)</f>
        <v>1992</v>
      </c>
      <c r="F31" t="str">
        <f>VLOOKUP(C31,AUTEURS!$C$2:$F$898,4,0)</f>
        <v>BRUGIÈRE D., 1992a. Stylurus flavipes (Charpentier, 1825) dans le moyen val d'Allier (Allier). Martinia, 8 (2) : 36.</v>
      </c>
    </row>
    <row r="32" spans="1:6" x14ac:dyDescent="0.3">
      <c r="A32" t="s">
        <v>752</v>
      </c>
      <c r="B32" t="s">
        <v>776</v>
      </c>
      <c r="C32" t="s">
        <v>778</v>
      </c>
      <c r="E32" s="4" t="str">
        <f>VLOOKUP(C32,AUTEURS!$C$2:$F$898,2,0)</f>
        <v>1992</v>
      </c>
      <c r="F32" t="str">
        <f>VLOOKUP(C32,AUTEURS!$C$2:$F$898,4,0)</f>
        <v>BRUGIÈRE D., 1992b. A propos de Coenagrion ornatum (Selys, 1850) dans le département de l'Allier (Odonata, Zygoptera, Coenagrionidae). Martinia, 8 (3) : 67.</v>
      </c>
    </row>
    <row r="33" spans="1:6" x14ac:dyDescent="0.3">
      <c r="A33" t="s">
        <v>752</v>
      </c>
      <c r="B33" t="s">
        <v>776</v>
      </c>
      <c r="C33" t="s">
        <v>783</v>
      </c>
      <c r="E33" s="4" t="str">
        <f>VLOOKUP(C33,AUTEURS!$C$2:$F$898,2,0)</f>
        <v>1994</v>
      </c>
      <c r="F33" t="str">
        <f>VLOOKUP(C33,AUTEURS!$C$2:$F$898,4,0)</f>
        <v>JULIAND C., JULIAND P., 1994. L'identification des exuvies d'Onychogomphus forcipatus forcipatus (L., 1758) et d'Onychogomphus forcipatus unguiculatus (Vander Linden, 1820). Martinia, 10 (1) : 3-5.</v>
      </c>
    </row>
    <row r="34" spans="1:6" x14ac:dyDescent="0.3">
      <c r="A34" t="s">
        <v>752</v>
      </c>
      <c r="B34" t="s">
        <v>776</v>
      </c>
      <c r="C34" t="s">
        <v>779</v>
      </c>
      <c r="E34" s="4" t="str">
        <f>VLOOKUP(C34,AUTEURS!$C$2:$F$898,2,0)</f>
        <v>1997</v>
      </c>
      <c r="F34" t="str">
        <f>VLOOKUP(C34,AUTEURS!$C$2:$F$898,4,0)</f>
        <v>BRUGIÈRE D., 1997a. Epitheca bimaculata (Charpentier, 1825) dans le département de l'Allier (Odonata, Anisoptera, Corduliidae). Martinia, 13 (1) : 22.</v>
      </c>
    </row>
    <row r="35" spans="1:6" x14ac:dyDescent="0.3">
      <c r="A35" t="s">
        <v>752</v>
      </c>
      <c r="B35" t="s">
        <v>776</v>
      </c>
      <c r="C35" t="s">
        <v>780</v>
      </c>
      <c r="E35" s="4" t="str">
        <f>VLOOKUP(C35,AUTEURS!$C$2:$F$898,2,0)</f>
        <v>2000</v>
      </c>
      <c r="F35" t="str">
        <f>VLOOKUP(C35,AUTEURS!$C$2:$F$898,4,0)</f>
        <v>FRAT J., 2000. Première observation de Leucorrhinia pectoralis (Charpentier, 1825) dans le département de l'Allier (Odonata, Anisoptera, Libellulidae). Martinia, 16 (1) : 15-17.</v>
      </c>
    </row>
    <row r="36" spans="1:6" x14ac:dyDescent="0.3">
      <c r="A36" t="s">
        <v>752</v>
      </c>
      <c r="B36" t="s">
        <v>776</v>
      </c>
      <c r="C36" t="s">
        <v>782</v>
      </c>
      <c r="E36" s="4" t="str">
        <f>VLOOKUP(C36,AUTEURS!$C$2:$F$898,2,0)</f>
        <v>2002</v>
      </c>
      <c r="F36" t="str">
        <f>VLOOKUP(C36,AUTEURS!$C$2:$F$898,4,0)</f>
        <v>GRAND D., 2002e. La distribution de Coenagrion ornatum (Selys, 1850) en France centrale : In BOUDOT J.-P., DOMMANGET J.-L., (coord.) 2002. Actes des Premières et Secondes Rencontres odonatologiques de France. Bonnevaux (Doubs), 4, 5 et 6 août 1990. Oulches (Indre), 16, 17, 18 et 19 juin 1995. Société française d’Odonatologie : 55-57.</v>
      </c>
    </row>
    <row r="37" spans="1:6" x14ac:dyDescent="0.3">
      <c r="A37" t="s">
        <v>752</v>
      </c>
      <c r="B37" t="s">
        <v>776</v>
      </c>
      <c r="C37" t="s">
        <v>785</v>
      </c>
      <c r="E37" s="4" t="str">
        <f>VLOOKUP(C37,AUTEURS!$C$2:$F$898,2,0)</f>
        <v>2003</v>
      </c>
      <c r="F37" t="str">
        <f>VLOOKUP(C37,AUTEURS!$C$2:$F$898,4,0)</f>
        <v>LOHR M., 2003. Étude faunistique des Odonates des plaines alluviales de l’Allier et de quelques affluents au nord-ouest de Moulins (Départements de l’Allier, du Cher et de la Nièvre). Martinia, 19 (4) : 123-148.</v>
      </c>
    </row>
    <row r="38" spans="1:6" x14ac:dyDescent="0.3">
      <c r="A38" t="s">
        <v>752</v>
      </c>
      <c r="B38" t="s">
        <v>776</v>
      </c>
      <c r="C38" t="s">
        <v>781</v>
      </c>
      <c r="E38" s="4" t="str">
        <f>VLOOKUP(C38,AUTEURS!$C$2:$F$898,2,0)</f>
        <v>2009</v>
      </c>
      <c r="F38" t="str">
        <f>VLOOKUP(C38,AUTEURS!$C$2:$F$898,4,0)</f>
        <v>GILARD B., VRIGNAUD S., 2009. Redécouverte de Coenagrion ornatum (Selys in Selys et Hagen, 1850) dans le département de l’Allier (Région Auvergne), 20 ans après une première donnée (Odonata : Zygoptera : Coenagrionidae). Martinia, 25 (3) : 95-101.</v>
      </c>
    </row>
    <row r="39" spans="1:6" x14ac:dyDescent="0.3">
      <c r="A39" t="s">
        <v>752</v>
      </c>
      <c r="B39" t="s">
        <v>776</v>
      </c>
      <c r="C39" t="s">
        <v>3716</v>
      </c>
      <c r="E39" s="4" t="str">
        <f>VLOOKUP(C39,AUTEURS!$C$2:$F$898,2,0)</f>
        <v>2013</v>
      </c>
      <c r="F39" t="str">
        <f>VLOOKUP(C39,AUTEURS!$C$2:$F$898,4,0)</f>
        <v>RUFFONI A., VARANGUIN N., MILLARD R., 2013. L'enquête Coenagrion ornatum (Selys in Selys et Hagen, 1850) en Bourgogne (Odonata, Zygoptera : Coenagrionidae) : protocole et premiers résultats. Martinia, 29 (1). 23-41.</v>
      </c>
    </row>
    <row r="40" spans="1:6" x14ac:dyDescent="0.3">
      <c r="A40" t="s">
        <v>752</v>
      </c>
      <c r="B40" t="s">
        <v>776</v>
      </c>
      <c r="C40" t="s">
        <v>1993</v>
      </c>
      <c r="E40" s="4" t="str">
        <f>VLOOKUP(C40,AUTEURS!$C$2:$F$898,2,0)</f>
        <v>2016</v>
      </c>
      <c r="F40" t="str">
        <f>VLOOKUP(C40,AUTEURS!$C$2:$F$898,4,0)</f>
        <v>BELENGUIER L., ROCHE B., 2016. (Re)découverte d’Epitheca bimaculata dans le département du Puy-de-Dôme (Odonata : Corduliidae). Martinia, 32 (2) : 57-63.</v>
      </c>
    </row>
    <row r="41" spans="1:6" x14ac:dyDescent="0.3">
      <c r="A41" t="s">
        <v>752</v>
      </c>
      <c r="B41" t="s">
        <v>787</v>
      </c>
      <c r="C41" t="s">
        <v>788</v>
      </c>
      <c r="E41" s="4" t="str">
        <f>VLOOKUP(C41,AUTEURS!$C$2:$F$898,2,0)</f>
        <v>1988</v>
      </c>
      <c r="F41" t="str">
        <f>VLOOKUP(C41,AUTEURS!$C$2:$F$898,4,0)</f>
        <v>BOUDOT J.-P., 1988. Données pour une répartition de Cordulegaster boltonii immaculifrons (Selys, 1850) en France (Odonata, Anisoptera: Cordulegastridae). Martinia, 4 (3) : 61-74.</v>
      </c>
    </row>
    <row r="42" spans="1:6" x14ac:dyDescent="0.3">
      <c r="A42" t="s">
        <v>752</v>
      </c>
      <c r="B42" t="s">
        <v>787</v>
      </c>
      <c r="C42" t="s">
        <v>790</v>
      </c>
      <c r="E42" s="4" t="str">
        <f>VLOOKUP(C42,AUTEURS!$C$2:$F$898,2,0)</f>
        <v>1988</v>
      </c>
      <c r="F42" t="str">
        <f>VLOOKUP(C42,AUTEURS!$C$2:$F$898,4,0)</f>
        <v>PAPAZIAN M., 1988d. Contribution à l'inventaire de la faune odonatologique de Provence. Martinia, 4 (4) : 91-96.</v>
      </c>
    </row>
    <row r="43" spans="1:6" x14ac:dyDescent="0.3">
      <c r="A43" t="s">
        <v>752</v>
      </c>
      <c r="B43" t="s">
        <v>787</v>
      </c>
      <c r="C43" t="s">
        <v>789</v>
      </c>
      <c r="E43" s="4" t="str">
        <f>VLOOKUP(C43,AUTEURS!$C$2:$F$898,2,0)</f>
        <v>2008</v>
      </c>
      <c r="F43" t="str">
        <f>VLOOKUP(C43,AUTEURS!$C$2:$F$898,4,0)</f>
        <v>BRETON F., 2008. Phénomènes migratoires chez Sympetrum fonscolombii (Selys, 1840) dans les Alpes du Sud (Odonata, Anisoptera, Libellulidae). Martinia, 24 (4) : 113-128.</v>
      </c>
    </row>
    <row r="44" spans="1:6" x14ac:dyDescent="0.3">
      <c r="A44" t="s">
        <v>752</v>
      </c>
      <c r="B44" t="s">
        <v>787</v>
      </c>
      <c r="C44" t="s">
        <v>3735</v>
      </c>
      <c r="E44" s="4" t="str">
        <f>VLOOKUP(C44,AUTEURS!$C$2:$F$898,2,0)</f>
        <v>2011</v>
      </c>
      <c r="F44" t="str">
        <f>VLOOKUP(C44,AUTEURS!$C$2:$F$898,4,0)</f>
        <v>BENCE S., BLANCHON Y., BRAUD Y., DELIRY C., DURAND É., LAMBRET P., 2011. Liste Rouge des Odonates de Provence-Alpes-Côte d’Azur. Martinia, 27 (2) : 123-133.</v>
      </c>
    </row>
    <row r="45" spans="1:6" x14ac:dyDescent="0.3">
      <c r="A45" t="s">
        <v>752</v>
      </c>
      <c r="B45" t="s">
        <v>787</v>
      </c>
      <c r="C45" t="s">
        <v>1935</v>
      </c>
      <c r="E45" s="4" t="str">
        <f>VLOOKUP(C45,AUTEURS!$C$2:$F$898,2,0)</f>
        <v>2013</v>
      </c>
      <c r="F45" t="str">
        <f>VLOOKUP(C45,AUTEURS!$C$2:$F$898,4,0)</f>
        <v>BLANCHON Y., RONNE C., 2013. Afflux d’Hemianax ephippiger (Burmeister, 1839) en région PACA en 2011 (Odonata, Anisoptera : Aeshnidae). Hors-série Hemianax ephipigger - migration 2011 : 61-64.</v>
      </c>
    </row>
    <row r="46" spans="1:6" x14ac:dyDescent="0.3">
      <c r="A46" t="s">
        <v>752</v>
      </c>
      <c r="B46" t="s">
        <v>787</v>
      </c>
      <c r="C46" s="4" t="s">
        <v>1932</v>
      </c>
      <c r="E46" s="4" t="str">
        <f>VLOOKUP(C46,AUTEURS!$C$2:$F$898,2,0)</f>
        <v>2013</v>
      </c>
      <c r="F46" t="str">
        <f>VLOOKUP(C46,AUTEURS!$C$2:$F$898,4,0)</f>
        <v>COLLECTIF, 2013. Données recueillies dans le cadre de l'enquête nationale sur la migration d'Hemianax ephippiger en 2011. Hors-série Hemianax ephippiger - migration 2011 - Annexe : 76-96.</v>
      </c>
    </row>
    <row r="47" spans="1:6" x14ac:dyDescent="0.3">
      <c r="A47" t="s">
        <v>752</v>
      </c>
      <c r="B47" t="s">
        <v>787</v>
      </c>
      <c r="C47" t="s">
        <v>1926</v>
      </c>
      <c r="E47" s="4" t="str">
        <f>VLOOKUP(C47,AUTEURS!$C$2:$F$898,2,0)</f>
        <v>2013</v>
      </c>
      <c r="F47" t="str">
        <f>VLOOKUP(C47,AUTEURS!$C$2:$F$898,4,0)</f>
        <v>LAMBRET P., DESCHAMPS C., 2013. Bilan de la migration d’Hemianax ephippiger (Burmeister, 1839) en France en 2011 (Odonata, Anisoptera : Aeshnidae). Hors-série Hemianax ephipigger - migration 2011 : 29-46.</v>
      </c>
    </row>
    <row r="48" spans="1:6" x14ac:dyDescent="0.3">
      <c r="A48" t="s">
        <v>752</v>
      </c>
      <c r="B48" t="s">
        <v>787</v>
      </c>
      <c r="C48" t="s">
        <v>2010</v>
      </c>
      <c r="E48" s="4" t="str">
        <f>VLOOKUP(C48,AUTEURS!$C$2:$F$898,2,0)</f>
        <v>2017</v>
      </c>
      <c r="F48" t="str">
        <f>VLOOKUP(C48,AUTEURS!$C$2:$F$898,4,0)</f>
        <v>LAMBRET P., RONNE C., BENCE S., BLANCHON Y., BLETTERY J., DURAND É., LECCIA M.-F., PAPAZIAN M., 2017. Révision de la Liste rouge des libellules (Odonata) de Provence-Alpes-Côte d’Azur – version 2017. Martinia, 33 (1-2) : 37-52.</v>
      </c>
    </row>
    <row r="49" spans="1:6" x14ac:dyDescent="0.3">
      <c r="A49" t="s">
        <v>752</v>
      </c>
      <c r="B49" t="s">
        <v>791</v>
      </c>
      <c r="C49" t="s">
        <v>788</v>
      </c>
      <c r="E49" s="4" t="str">
        <f>VLOOKUP(C49,AUTEURS!$C$2:$F$898,2,0)</f>
        <v>1988</v>
      </c>
      <c r="F49" t="str">
        <f>VLOOKUP(C49,AUTEURS!$C$2:$F$898,4,0)</f>
        <v>BOUDOT J.-P., 1988. Données pour une répartition de Cordulegaster boltonii immaculifrons (Selys, 1850) en France (Odonata, Anisoptera: Cordulegastridae). Martinia, 4 (3) : 61-74.</v>
      </c>
    </row>
    <row r="50" spans="1:6" x14ac:dyDescent="0.3">
      <c r="A50" t="s">
        <v>752</v>
      </c>
      <c r="B50" t="s">
        <v>791</v>
      </c>
      <c r="C50" t="s">
        <v>790</v>
      </c>
      <c r="E50" s="4" t="str">
        <f>VLOOKUP(C50,AUTEURS!$C$2:$F$898,2,0)</f>
        <v>1988</v>
      </c>
      <c r="F50" t="str">
        <f>VLOOKUP(C50,AUTEURS!$C$2:$F$898,4,0)</f>
        <v>PAPAZIAN M., 1988d. Contribution à l'inventaire de la faune odonatologique de Provence. Martinia, 4 (4) : 91-96.</v>
      </c>
    </row>
    <row r="51" spans="1:6" x14ac:dyDescent="0.3">
      <c r="A51" t="s">
        <v>752</v>
      </c>
      <c r="B51" t="s">
        <v>791</v>
      </c>
      <c r="C51" t="s">
        <v>795</v>
      </c>
      <c r="E51" s="4" t="str">
        <f>VLOOKUP(C51,AUTEURS!$C$2:$F$898,2,0)</f>
        <v>1991</v>
      </c>
      <c r="F51" t="str">
        <f>VLOOKUP(C51,AUTEURS!$C$2:$F$898,4,0)</f>
        <v>JOSÉ P., 1991. Orthetrum brunneum (Fonscolombe) en altitude (Odonata : Libellulidae). Martinia, 7 (1) : 6.</v>
      </c>
    </row>
    <row r="52" spans="1:6" x14ac:dyDescent="0.3">
      <c r="A52" t="s">
        <v>752</v>
      </c>
      <c r="B52" t="s">
        <v>791</v>
      </c>
      <c r="C52" t="s">
        <v>792</v>
      </c>
      <c r="E52" s="4" t="str">
        <f>VLOOKUP(C52,AUTEURS!$C$2:$F$898,2,0)</f>
        <v>1993</v>
      </c>
      <c r="F52" t="str">
        <f>VLOOKUP(C52,AUTEURS!$C$2:$F$898,4,0)</f>
        <v>DELIRY C., FUNKIEWIEZ K., 1993. Nouvelles observations d'Odonates dans le département des Hautes-Alpes. Martinia, 9 (3) : 63-66.</v>
      </c>
    </row>
    <row r="53" spans="1:6" x14ac:dyDescent="0.3">
      <c r="A53" t="s">
        <v>752</v>
      </c>
      <c r="B53" t="s">
        <v>791</v>
      </c>
      <c r="C53" t="s">
        <v>794</v>
      </c>
      <c r="E53" s="4" t="str">
        <f>VLOOKUP(C53,AUTEURS!$C$2:$F$898,2,0)</f>
        <v>1996</v>
      </c>
      <c r="F53" t="str">
        <f>VLOOKUP(C53,AUTEURS!$C$2:$F$898,4,0)</f>
        <v>GREFF N., MARIE A., 1996. Record d'altitude chez Calopteryx splendens (Harris, 1782) (Odonata, Zygoptera, Calopterygidae). Martinia, 12 (1) : 24.</v>
      </c>
    </row>
    <row r="54" spans="1:6" x14ac:dyDescent="0.3">
      <c r="A54" t="s">
        <v>752</v>
      </c>
      <c r="B54" t="s">
        <v>791</v>
      </c>
      <c r="C54" t="s">
        <v>796</v>
      </c>
      <c r="E54" s="4" t="str">
        <f>VLOOKUP(C54,AUTEURS!$C$2:$F$898,2,0)</f>
        <v>1998</v>
      </c>
      <c r="F54" t="str">
        <f>VLOOKUP(C54,AUTEURS!$C$2:$F$898,4,0)</f>
        <v>MARIE A., 1998. Les Odonates des Hautes-Alpes et du Haut-Dauphiné. Martinia, 14 (3) : 95-102.</v>
      </c>
    </row>
    <row r="55" spans="1:6" x14ac:dyDescent="0.3">
      <c r="A55" t="s">
        <v>752</v>
      </c>
      <c r="B55" t="s">
        <v>791</v>
      </c>
      <c r="C55" t="s">
        <v>793</v>
      </c>
      <c r="E55" s="4" t="str">
        <f>VLOOKUP(C55,AUTEURS!$C$2:$F$898,2,0)</f>
        <v>2000</v>
      </c>
      <c r="F55" t="str">
        <f>VLOOKUP(C55,AUTEURS!$C$2:$F$898,4,0)</f>
        <v>FATON J.-M., DELIRY C., 2000. Nouvelles données sur la population de Coenagrion caerulescens (Fonscolombe, 1838) dans les Hautes-Alpes. Martinia, 16 (1) : 11-14.</v>
      </c>
    </row>
    <row r="56" spans="1:6" x14ac:dyDescent="0.3">
      <c r="A56" t="s">
        <v>752</v>
      </c>
      <c r="B56" t="s">
        <v>791</v>
      </c>
      <c r="C56" t="s">
        <v>797</v>
      </c>
      <c r="E56" s="4" t="str">
        <f>VLOOKUP(C56,AUTEURS!$C$2:$F$898,2,0)</f>
        <v>2002</v>
      </c>
      <c r="F56" t="str">
        <f>VLOOKUP(C56,AUTEURS!$C$2:$F$898,4,0)</f>
        <v>MEURGEY F., 2002a. Les collections d’Odonates du Muséum d’Histoire Naturelle de Nantes. 2. Collection G. Broquey. Inventaire et révision. Martinia, 18 (1) : 13- 24.</v>
      </c>
    </row>
    <row r="57" spans="1:6" x14ac:dyDescent="0.3">
      <c r="A57" t="s">
        <v>752</v>
      </c>
      <c r="B57" t="s">
        <v>791</v>
      </c>
      <c r="C57" t="s">
        <v>789</v>
      </c>
      <c r="E57" s="4" t="str">
        <f>VLOOKUP(C57,AUTEURS!$C$2:$F$898,2,0)</f>
        <v>2008</v>
      </c>
      <c r="F57" t="str">
        <f>VLOOKUP(C57,AUTEURS!$C$2:$F$898,4,0)</f>
        <v>BRETON F., 2008. Phénomènes migratoires chez Sympetrum fonscolombii (Selys, 1840) dans les Alpes du Sud (Odonata, Anisoptera, Libellulidae). Martinia, 24 (4) : 113-128.</v>
      </c>
    </row>
    <row r="58" spans="1:6" x14ac:dyDescent="0.3">
      <c r="A58" t="s">
        <v>752</v>
      </c>
      <c r="B58" t="s">
        <v>791</v>
      </c>
      <c r="C58" t="s">
        <v>3735</v>
      </c>
      <c r="E58" s="4" t="str">
        <f>VLOOKUP(C58,AUTEURS!$C$2:$F$898,2,0)</f>
        <v>2011</v>
      </c>
      <c r="F58" t="str">
        <f>VLOOKUP(C58,AUTEURS!$C$2:$F$898,4,0)</f>
        <v>BENCE S., BLANCHON Y., BRAUD Y., DELIRY C., DURAND É., LAMBRET P., 2011. Liste Rouge des Odonates de Provence-Alpes-Côte d’Azur. Martinia, 27 (2) : 123-133.</v>
      </c>
    </row>
    <row r="59" spans="1:6" x14ac:dyDescent="0.3">
      <c r="A59" t="s">
        <v>752</v>
      </c>
      <c r="B59" t="s">
        <v>791</v>
      </c>
      <c r="C59" t="s">
        <v>1935</v>
      </c>
      <c r="E59" s="4" t="str">
        <f>VLOOKUP(C59,AUTEURS!$C$2:$F$898,2,0)</f>
        <v>2013</v>
      </c>
      <c r="F59" t="str">
        <f>VLOOKUP(C59,AUTEURS!$C$2:$F$898,4,0)</f>
        <v>BLANCHON Y., RONNE C., 2013. Afflux d’Hemianax ephippiger (Burmeister, 1839) en région PACA en 2011 (Odonata, Anisoptera : Aeshnidae). Hors-série Hemianax ephipigger - migration 2011 : 61-64.</v>
      </c>
    </row>
    <row r="60" spans="1:6" x14ac:dyDescent="0.3">
      <c r="A60" t="s">
        <v>752</v>
      </c>
      <c r="B60" t="s">
        <v>791</v>
      </c>
      <c r="C60" s="4" t="s">
        <v>1932</v>
      </c>
      <c r="E60" s="4" t="str">
        <f>VLOOKUP(C60,AUTEURS!$C$2:$F$898,2,0)</f>
        <v>2013</v>
      </c>
      <c r="F60" t="str">
        <f>VLOOKUP(C60,AUTEURS!$C$2:$F$898,4,0)</f>
        <v>COLLECTIF, 2013. Données recueillies dans le cadre de l'enquête nationale sur la migration d'Hemianax ephippiger en 2011. Hors-série Hemianax ephippiger - migration 2011 - Annexe : 76-96.</v>
      </c>
    </row>
    <row r="61" spans="1:6" x14ac:dyDescent="0.3">
      <c r="A61" t="s">
        <v>752</v>
      </c>
      <c r="B61" t="s">
        <v>791</v>
      </c>
      <c r="C61" t="s">
        <v>1908</v>
      </c>
      <c r="E61" s="4" t="str">
        <f>VLOOKUP(C61,AUTEURS!$C$2:$F$898,2,0)</f>
        <v>2013</v>
      </c>
      <c r="F61" t="str">
        <f>VLOOKUP(C61,AUTEURS!$C$2:$F$898,4,0)</f>
        <v>IORIO É., 2013. Nouveau record d'altitude en France pour Aeshna affinis Vander Linden, 1820 (Odonata, Anisoptera : Aeshnidae). Martinia, 29 (1) : 19-22.</v>
      </c>
    </row>
    <row r="62" spans="1:6" x14ac:dyDescent="0.3">
      <c r="A62" t="s">
        <v>752</v>
      </c>
      <c r="B62" t="s">
        <v>791</v>
      </c>
      <c r="C62" t="s">
        <v>1926</v>
      </c>
      <c r="E62" s="4" t="str">
        <f>VLOOKUP(C62,AUTEURS!$C$2:$F$898,2,0)</f>
        <v>2013</v>
      </c>
      <c r="F62" t="str">
        <f>VLOOKUP(C62,AUTEURS!$C$2:$F$898,4,0)</f>
        <v>LAMBRET P., DESCHAMPS C., 2013. Bilan de la migration d’Hemianax ephippiger (Burmeister, 1839) en France en 2011 (Odonata, Anisoptera : Aeshnidae). Hors-série Hemianax ephipigger - migration 2011 : 29-46.</v>
      </c>
    </row>
    <row r="63" spans="1:6" x14ac:dyDescent="0.3">
      <c r="A63" t="s">
        <v>752</v>
      </c>
      <c r="B63" t="s">
        <v>791</v>
      </c>
      <c r="C63" t="s">
        <v>2010</v>
      </c>
      <c r="E63" s="4" t="str">
        <f>VLOOKUP(C63,AUTEURS!$C$2:$F$898,2,0)</f>
        <v>2017</v>
      </c>
      <c r="F63" t="str">
        <f>VLOOKUP(C63,AUTEURS!$C$2:$F$898,4,0)</f>
        <v>LAMBRET P., RONNE C., BENCE S., BLANCHON Y., BLETTERY J., DURAND É., LECCIA M.-F., PAPAZIAN M., 2017. Révision de la Liste rouge des libellules (Odonata) de Provence-Alpes-Côte d’Azur – version 2017. Martinia, 33 (1-2) : 37-52.</v>
      </c>
    </row>
    <row r="64" spans="1:6" x14ac:dyDescent="0.3">
      <c r="A64" t="s">
        <v>752</v>
      </c>
      <c r="B64" t="s">
        <v>798</v>
      </c>
      <c r="C64" t="s">
        <v>788</v>
      </c>
      <c r="E64" s="4" t="str">
        <f>VLOOKUP(C64,AUTEURS!$C$2:$F$898,2,0)</f>
        <v>1988</v>
      </c>
      <c r="F64" t="str">
        <f>VLOOKUP(C64,AUTEURS!$C$2:$F$898,4,0)</f>
        <v>BOUDOT J.-P., 1988. Données pour une répartition de Cordulegaster boltonii immaculifrons (Selys, 1850) en France (Odonata, Anisoptera: Cordulegastridae). Martinia, 4 (3) : 61-74.</v>
      </c>
    </row>
    <row r="65" spans="1:6" x14ac:dyDescent="0.3">
      <c r="A65" t="s">
        <v>752</v>
      </c>
      <c r="B65" t="s">
        <v>798</v>
      </c>
      <c r="C65" t="s">
        <v>799</v>
      </c>
      <c r="E65" s="4" t="str">
        <f>VLOOKUP(C65,AUTEURS!$C$2:$F$898,2,0)</f>
        <v>1996</v>
      </c>
      <c r="F65" t="str">
        <f>VLOOKUP(C65,AUTEURS!$C$2:$F$898,4,0)</f>
        <v>GRAND D., 1996. Somatochlora meridionalis Nielsen, 1935 en Provence et autres observations d'Odonates dans les départements du Var et des Alpes-Maritimes (Odonata, Anisoptera, Corduliidae). Martinia, 12 (1) : 9-18.</v>
      </c>
    </row>
    <row r="66" spans="1:6" x14ac:dyDescent="0.3">
      <c r="A66" t="s">
        <v>752</v>
      </c>
      <c r="B66" t="s">
        <v>798</v>
      </c>
      <c r="C66" t="s">
        <v>801</v>
      </c>
      <c r="E66" s="4" t="str">
        <f>VLOOKUP(C66,AUTEURS!$C$2:$F$898,2,0)</f>
        <v>1997</v>
      </c>
      <c r="F66" t="str">
        <f>VLOOKUP(C66,AUTEURS!$C$2:$F$898,4,0)</f>
        <v>MEURGEY F., 1997. Les piscines : un milieu non conventionnel de ponte pour les Odonates. Martinia, 13 (4) : 107-109.</v>
      </c>
    </row>
    <row r="67" spans="1:6" x14ac:dyDescent="0.3">
      <c r="A67" t="s">
        <v>752</v>
      </c>
      <c r="B67" t="s">
        <v>798</v>
      </c>
      <c r="C67" t="s">
        <v>800</v>
      </c>
      <c r="E67" s="4" t="str">
        <f>VLOOKUP(C67,AUTEURS!$C$2:$F$898,2,0)</f>
        <v>2002</v>
      </c>
      <c r="F67" t="str">
        <f>VLOOKUP(C67,AUTEURS!$C$2:$F$898,4,0)</f>
        <v>GRAND D., 2002c. Sur la distribution de Macromia splendens (Pictet, 1843) en région méditerranéenne française : complément et synthèse : In : BOUDOT J.-P., DOMMANGET J.-L., (coord.) 2002. Actes des Premières et Secondes Rencontres odonatologiques de France. Bonnevaux (Doubs), 4, 5 et 6 août 1990. Oulches (Indre), 16, 17, 18 et 19 juin 1995. Société française d’Odonatologie : 17-22.</v>
      </c>
    </row>
    <row r="68" spans="1:6" x14ac:dyDescent="0.3">
      <c r="A68" t="s">
        <v>752</v>
      </c>
      <c r="B68" t="s">
        <v>798</v>
      </c>
      <c r="C68" t="s">
        <v>797</v>
      </c>
      <c r="E68" s="4" t="str">
        <f>VLOOKUP(C68,AUTEURS!$C$2:$F$898,2,0)</f>
        <v>2002</v>
      </c>
      <c r="F68" t="str">
        <f>VLOOKUP(C68,AUTEURS!$C$2:$F$898,4,0)</f>
        <v>MEURGEY F., 2002a. Les collections d’Odonates du Muséum d’Histoire Naturelle de Nantes. 2. Collection G. Broquey. Inventaire et révision. Martinia, 18 (1) : 13- 24.</v>
      </c>
    </row>
    <row r="69" spans="1:6" x14ac:dyDescent="0.3">
      <c r="A69" t="s">
        <v>752</v>
      </c>
      <c r="B69" t="s">
        <v>798</v>
      </c>
      <c r="C69" t="s">
        <v>802</v>
      </c>
      <c r="E69" s="4" t="str">
        <f>VLOOKUP(C69,AUTEURS!$C$2:$F$898,2,0)</f>
        <v>2006</v>
      </c>
      <c r="F69" t="str">
        <f>VLOOKUP(C69,AUTEURS!$C$2:$F$898,4,0)</f>
        <v>MEURGEY F., 2006e. La collection d’Odonates de Monsieur Max Thibault. Martinia, 22 (4) : 173-182.</v>
      </c>
    </row>
    <row r="70" spans="1:6" x14ac:dyDescent="0.3">
      <c r="A70" t="s">
        <v>752</v>
      </c>
      <c r="B70" t="s">
        <v>798</v>
      </c>
      <c r="C70" t="s">
        <v>789</v>
      </c>
      <c r="E70" s="4" t="str">
        <f>VLOOKUP(C70,AUTEURS!$C$2:$F$898,2,0)</f>
        <v>2008</v>
      </c>
      <c r="F70" t="str">
        <f>VLOOKUP(C70,AUTEURS!$C$2:$F$898,4,0)</f>
        <v>BRETON F., 2008. Phénomènes migratoires chez Sympetrum fonscolombii (Selys, 1840) dans les Alpes du Sud (Odonata, Anisoptera, Libellulidae). Martinia, 24 (4) : 113-128.</v>
      </c>
    </row>
    <row r="71" spans="1:6" x14ac:dyDescent="0.3">
      <c r="A71" t="s">
        <v>752</v>
      </c>
      <c r="B71" t="s">
        <v>798</v>
      </c>
      <c r="C71" t="s">
        <v>3735</v>
      </c>
      <c r="E71" s="4" t="str">
        <f>VLOOKUP(C71,AUTEURS!$C$2:$F$898,2,0)</f>
        <v>2011</v>
      </c>
      <c r="F71" t="str">
        <f>VLOOKUP(C71,AUTEURS!$C$2:$F$898,4,0)</f>
        <v>BENCE S., BLANCHON Y., BRAUD Y., DELIRY C., DURAND É., LAMBRET P., 2011. Liste Rouge des Odonates de Provence-Alpes-Côte d’Azur. Martinia, 27 (2) : 123-133.</v>
      </c>
    </row>
    <row r="72" spans="1:6" x14ac:dyDescent="0.3">
      <c r="A72" t="s">
        <v>752</v>
      </c>
      <c r="B72" t="s">
        <v>798</v>
      </c>
      <c r="C72" t="s">
        <v>1935</v>
      </c>
      <c r="E72" s="4" t="str">
        <f>VLOOKUP(C72,AUTEURS!$C$2:$F$898,2,0)</f>
        <v>2013</v>
      </c>
      <c r="F72" t="str">
        <f>VLOOKUP(C72,AUTEURS!$C$2:$F$898,4,0)</f>
        <v>BLANCHON Y., RONNE C., 2013. Afflux d’Hemianax ephippiger (Burmeister, 1839) en région PACA en 2011 (Odonata, Anisoptera : Aeshnidae). Hors-série Hemianax ephipigger - migration 2011 : 61-64.</v>
      </c>
    </row>
    <row r="73" spans="1:6" x14ac:dyDescent="0.3">
      <c r="A73" t="s">
        <v>752</v>
      </c>
      <c r="B73" t="s">
        <v>798</v>
      </c>
      <c r="C73" s="4" t="s">
        <v>1932</v>
      </c>
      <c r="E73" s="4" t="str">
        <f>VLOOKUP(C73,AUTEURS!$C$2:$F$898,2,0)</f>
        <v>2013</v>
      </c>
      <c r="F73" t="str">
        <f>VLOOKUP(C73,AUTEURS!$C$2:$F$898,4,0)</f>
        <v>COLLECTIF, 2013. Données recueillies dans le cadre de l'enquête nationale sur la migration d'Hemianax ephippiger en 2011. Hors-série Hemianax ephippiger - migration 2011 - Annexe : 76-96.</v>
      </c>
    </row>
    <row r="74" spans="1:6" x14ac:dyDescent="0.3">
      <c r="A74" t="s">
        <v>752</v>
      </c>
      <c r="B74" t="s">
        <v>798</v>
      </c>
      <c r="C74" t="s">
        <v>1926</v>
      </c>
      <c r="E74" s="4" t="str">
        <f>VLOOKUP(C74,AUTEURS!$C$2:$F$898,2,0)</f>
        <v>2013</v>
      </c>
      <c r="F74" t="str">
        <f>VLOOKUP(C74,AUTEURS!$C$2:$F$898,4,0)</f>
        <v>LAMBRET P., DESCHAMPS C., 2013. Bilan de la migration d’Hemianax ephippiger (Burmeister, 1839) en France en 2011 (Odonata, Anisoptera : Aeshnidae). Hors-série Hemianax ephipigger - migration 2011 : 29-46.</v>
      </c>
    </row>
    <row r="75" spans="1:6" x14ac:dyDescent="0.3">
      <c r="A75" t="s">
        <v>752</v>
      </c>
      <c r="B75" t="s">
        <v>798</v>
      </c>
      <c r="C75" t="s">
        <v>2010</v>
      </c>
      <c r="E75" s="4" t="str">
        <f>VLOOKUP(C75,AUTEURS!$C$2:$F$898,2,0)</f>
        <v>2017</v>
      </c>
      <c r="F75" t="str">
        <f>VLOOKUP(C75,AUTEURS!$C$2:$F$898,4,0)</f>
        <v>LAMBRET P., RONNE C., BENCE S., BLANCHON Y., BLETTERY J., DURAND É., LECCIA M.-F., PAPAZIAN M., 2017. Révision de la Liste rouge des libellules (Odonata) de Provence-Alpes-Côte d’Azur – version 2017. Martinia, 33 (1-2) : 37-52.</v>
      </c>
    </row>
    <row r="76" spans="1:6" x14ac:dyDescent="0.3">
      <c r="A76" t="s">
        <v>752</v>
      </c>
      <c r="B76" t="s">
        <v>803</v>
      </c>
      <c r="C76" t="s">
        <v>788</v>
      </c>
      <c r="E76" s="4" t="str">
        <f>VLOOKUP(C76,AUTEURS!$C$2:$F$898,2,0)</f>
        <v>1988</v>
      </c>
      <c r="F76" t="str">
        <f>VLOOKUP(C76,AUTEURS!$C$2:$F$898,4,0)</f>
        <v>BOUDOT J.-P., 1988. Données pour une répartition de Cordulegaster boltonii immaculifrons (Selys, 1850) en France (Odonata, Anisoptera: Cordulegastridae). Martinia, 4 (3) : 61-74.</v>
      </c>
    </row>
    <row r="77" spans="1:6" x14ac:dyDescent="0.3">
      <c r="A77" t="s">
        <v>752</v>
      </c>
      <c r="B77" t="s">
        <v>803</v>
      </c>
      <c r="C77" t="s">
        <v>807</v>
      </c>
      <c r="E77" s="4" t="str">
        <f>VLOOKUP(C77,AUTEURS!$C$2:$F$898,2,0)</f>
        <v>1989</v>
      </c>
      <c r="F77" t="str">
        <f>VLOOKUP(C77,AUTEURS!$C$2:$F$898,4,0)</f>
        <v>JULIAND C., JULIAND P., 1989. Il y a bien des libellules en Ardèche ! (07). Martinia, 5 (3) : 79-80.</v>
      </c>
    </row>
    <row r="78" spans="1:6" x14ac:dyDescent="0.3">
      <c r="A78" t="s">
        <v>752</v>
      </c>
      <c r="B78" t="s">
        <v>803</v>
      </c>
      <c r="C78" t="s">
        <v>804</v>
      </c>
      <c r="E78" s="4" t="str">
        <f>VLOOKUP(C78,AUTEURS!$C$2:$F$898,2,0)</f>
        <v>1991</v>
      </c>
      <c r="F78" t="str">
        <f>VLOOKUP(C78,AUTEURS!$C$2:$F$898,4,0)</f>
        <v>COFFIN J., 1991b. Réductions alaires et malformations diverses affectant des Odonates Zygoptères. Martinia, 7 (2) : 37-39.</v>
      </c>
    </row>
    <row r="79" spans="1:6" x14ac:dyDescent="0.3">
      <c r="A79" t="s">
        <v>752</v>
      </c>
      <c r="B79" t="s">
        <v>803</v>
      </c>
      <c r="C79" t="s">
        <v>808</v>
      </c>
      <c r="E79" s="4" t="str">
        <f>VLOOKUP(C79,AUTEURS!$C$2:$F$898,2,0)</f>
        <v>1992</v>
      </c>
      <c r="F79" t="str">
        <f>VLOOKUP(C79,AUTEURS!$C$2:$F$898,4,0)</f>
        <v>MONNERAT C., 1992. Coenagrion caerulescens (Fonscolombe, 1838) dans le département de l'Ardèche (Odonata, Zygoptera : Coenagrionidae). Martinia, 8 (2) : 39-40.</v>
      </c>
    </row>
    <row r="80" spans="1:6" x14ac:dyDescent="0.3">
      <c r="A80" t="s">
        <v>752</v>
      </c>
      <c r="B80" t="s">
        <v>803</v>
      </c>
      <c r="C80" t="s">
        <v>783</v>
      </c>
      <c r="E80" s="4" t="str">
        <f>VLOOKUP(C80,AUTEURS!$C$2:$F$898,2,0)</f>
        <v>1994</v>
      </c>
      <c r="F80" t="str">
        <f>VLOOKUP(C80,AUTEURS!$C$2:$F$898,4,0)</f>
        <v>JULIAND C., JULIAND P., 1994. L'identification des exuvies d'Onychogomphus forcipatus forcipatus (L., 1758) et d'Onychogomphus forcipatus unguiculatus (Vander Linden, 1820). Martinia, 10 (1) : 3-5.</v>
      </c>
    </row>
    <row r="81" spans="1:6" x14ac:dyDescent="0.3">
      <c r="A81" t="s">
        <v>752</v>
      </c>
      <c r="B81" t="s">
        <v>803</v>
      </c>
      <c r="C81" t="s">
        <v>805</v>
      </c>
      <c r="E81" s="4" t="str">
        <f>VLOOKUP(C81,AUTEURS!$C$2:$F$898,2,0)</f>
        <v>2002</v>
      </c>
      <c r="F81" t="str">
        <f>VLOOKUP(C81,AUTEURS!$C$2:$F$898,4,0)</f>
        <v>COPPA G., 2002. Gestion et protection des milieux aquatiques (13-16) : In BOUDOT J.-P., DOMMANGET J.-L., (coord.) 2002. Actes des Premières et Secondes Rencontres odonatologiques de France. Bonnevaux (Doubs), 4, 5 et 6 août 1990. Oulches (Indre), 16, 17, 18 et 19 juin 1995. Société française d’Odonatologie, 114 pp.</v>
      </c>
    </row>
    <row r="82" spans="1:6" x14ac:dyDescent="0.3">
      <c r="A82" t="s">
        <v>752</v>
      </c>
      <c r="B82" t="s">
        <v>803</v>
      </c>
      <c r="C82" t="s">
        <v>800</v>
      </c>
      <c r="E82" s="4" t="str">
        <f>VLOOKUP(C82,AUTEURS!$C$2:$F$898,2,0)</f>
        <v>2002</v>
      </c>
      <c r="F82" t="str">
        <f>VLOOKUP(C82,AUTEURS!$C$2:$F$898,4,0)</f>
        <v>GRAND D., 2002c. Sur la distribution de Macromia splendens (Pictet, 1843) en région méditerranéenne française : complément et synthèse : In : BOUDOT J.-P., DOMMANGET J.-L., (coord.) 2002. Actes des Premières et Secondes Rencontres odonatologiques de France. Bonnevaux (Doubs), 4, 5 et 6 août 1990. Oulches (Indre), 16, 17, 18 et 19 juin 1995. Société française d’Odonatologie : 17-22.</v>
      </c>
    </row>
    <row r="83" spans="1:6" x14ac:dyDescent="0.3">
      <c r="A83" t="s">
        <v>752</v>
      </c>
      <c r="B83" t="s">
        <v>803</v>
      </c>
      <c r="C83" t="s">
        <v>806</v>
      </c>
      <c r="E83" s="4" t="str">
        <f>VLOOKUP(C83,AUTEURS!$C$2:$F$898,2,0)</f>
        <v>2004</v>
      </c>
      <c r="F83" t="str">
        <f>VLOOKUP(C83,AUTEURS!$C$2:$F$898,4,0)</f>
        <v>DESCHANEL M., 2004. Observations d’Odonates dans la montagne ardèchoise. Martinia, 20 (4) : 196.</v>
      </c>
    </row>
    <row r="84" spans="1:6" x14ac:dyDescent="0.3">
      <c r="A84" t="s">
        <v>752</v>
      </c>
      <c r="B84" t="s">
        <v>803</v>
      </c>
      <c r="C84" t="s">
        <v>762</v>
      </c>
      <c r="E84" s="4" t="str">
        <f>VLOOKUP(C84,AUTEURS!$C$2:$F$898,2,0)</f>
        <v>2011</v>
      </c>
      <c r="F84" t="str">
        <f>VLOOKUP(C84,AUTEURS!$C$2:$F$898,4,0)</f>
        <v>GRAND D., PONT B., KRIEG-JACQUIER R., BARLOT R., FEUVRIER B., BAZIN N., BIOT C., DELIRY C., GAGET V., MICHELOT J.-L., MICHELOT L., 2011. Gomphus flavipes (Charpentier, 1825) redécouvert dans le bassin hydrographique du Rhône (Odonata, Anisoptera : Gomphidae). Martinia, 27 (1) : 9-26.</v>
      </c>
    </row>
    <row r="85" spans="1:6" x14ac:dyDescent="0.3">
      <c r="A85" t="s">
        <v>752</v>
      </c>
      <c r="B85" t="s">
        <v>803</v>
      </c>
      <c r="C85" s="4" t="s">
        <v>1932</v>
      </c>
      <c r="E85" s="4" t="str">
        <f>VLOOKUP(C85,AUTEURS!$C$2:$F$898,2,0)</f>
        <v>2013</v>
      </c>
      <c r="F85" t="str">
        <f>VLOOKUP(C85,AUTEURS!$C$2:$F$898,4,0)</f>
        <v>COLLECTIF, 2013. Données recueillies dans le cadre de l'enquête nationale sur la migration d'Hemianax ephippiger en 2011. Hors-série Hemianax ephippiger - migration 2011 - Annexe : 76-96.</v>
      </c>
    </row>
    <row r="86" spans="1:6" x14ac:dyDescent="0.3">
      <c r="A86" t="s">
        <v>752</v>
      </c>
      <c r="B86" t="s">
        <v>803</v>
      </c>
      <c r="C86" t="s">
        <v>1926</v>
      </c>
      <c r="E86" s="4" t="str">
        <f>VLOOKUP(C86,AUTEURS!$C$2:$F$898,2,0)</f>
        <v>2013</v>
      </c>
      <c r="F86" t="str">
        <f>VLOOKUP(C86,AUTEURS!$C$2:$F$898,4,0)</f>
        <v>LAMBRET P., DESCHAMPS C., 2013. Bilan de la migration d’Hemianax ephippiger (Burmeister, 1839) en France en 2011 (Odonata, Anisoptera : Aeshnidae). Hors-série Hemianax ephipigger - migration 2011 : 29-46.</v>
      </c>
    </row>
    <row r="87" spans="1:6" x14ac:dyDescent="0.3">
      <c r="A87" t="s">
        <v>752</v>
      </c>
      <c r="B87" t="s">
        <v>803</v>
      </c>
      <c r="C87" t="s">
        <v>1960</v>
      </c>
      <c r="E87" s="4" t="str">
        <f>VLOOKUP(C87,AUTEURS!$C$2:$F$898,2,0)</f>
        <v>2014</v>
      </c>
      <c r="F87" t="str">
        <f>VLOOKUP(C87,AUTEURS!$C$2:$F$898,4,0)</f>
        <v>AUBIN G., GAILLARD É., 2014. Première preuve de l’autochtonie de Macromia splendens dans le bassin de l’Eyrieux (Ardèche) (Odonata : Macromiidae). Martinia, 30 (1) : 29-34.</v>
      </c>
    </row>
    <row r="88" spans="1:6" x14ac:dyDescent="0.3">
      <c r="A88" t="s">
        <v>752</v>
      </c>
      <c r="B88" t="s">
        <v>803</v>
      </c>
      <c r="C88" s="7" t="s">
        <v>1998</v>
      </c>
      <c r="E88" s="4" t="str">
        <f>VLOOKUP(C88,AUTEURS!$C$2:$F$898,2,0)</f>
        <v>2016</v>
      </c>
      <c r="F88" t="str">
        <f>VLOOKUP(C88,AUTEURS!$C$2:$F$898,4,0)</f>
        <v>Nouvelle observation d’un Orthetrum à coloration atypique : ici O. brunneum le 23/08/2016 près de l'Auzon (44,56994° N / 4,39896° E, WGS84). Martinia, 32 (2) : 116.</v>
      </c>
    </row>
    <row r="89" spans="1:6" x14ac:dyDescent="0.3">
      <c r="A89" t="s">
        <v>752</v>
      </c>
      <c r="B89" t="s">
        <v>803</v>
      </c>
      <c r="C89" t="s">
        <v>2005</v>
      </c>
      <c r="E89" s="4" t="str">
        <f>VLOOKUP(C89,AUTEURS!$C$2:$F$898,2,0)</f>
        <v>2017</v>
      </c>
      <c r="F89" t="str">
        <f>VLOOKUP(C89,AUTEURS!$C$2:$F$898,4,0)</f>
        <v>POLETTE P., ABOTT C., GOUYS J., JENARD P., JULIAND P., DARNAUD S., BOUDOT J.-P., 2017. Premières mentions de Trithemis kirbyi (Odonata : Libellulidae) en France. Martinia, 33 (1-2) : 15-25.</v>
      </c>
    </row>
    <row r="90" spans="1:6" x14ac:dyDescent="0.3">
      <c r="A90" t="s">
        <v>752</v>
      </c>
      <c r="B90" t="s">
        <v>809</v>
      </c>
      <c r="C90" t="s">
        <v>810</v>
      </c>
      <c r="E90" s="4" t="str">
        <f>VLOOKUP(C90,AUTEURS!$C$2:$F$898,2,0)</f>
        <v>1986</v>
      </c>
      <c r="F90" t="str">
        <f>VLOOKUP(C90,AUTEURS!$C$2:$F$898,4,0)</f>
        <v>COPPA G., 1986. Inventaire et protection des Odonates des Ardennes. Martinia, No 3 : 3-5.</v>
      </c>
    </row>
    <row r="91" spans="1:6" x14ac:dyDescent="0.3">
      <c r="A91" t="s">
        <v>752</v>
      </c>
      <c r="B91" t="s">
        <v>809</v>
      </c>
      <c r="C91" t="s">
        <v>811</v>
      </c>
      <c r="E91" s="4" t="str">
        <f>VLOOKUP(C91,AUTEURS!$C$2:$F$898,2,0)</f>
        <v>1987</v>
      </c>
      <c r="F91" t="str">
        <f>VLOOKUP(C91,AUTEURS!$C$2:$F$898,4,0)</f>
        <v>COPPA G., 1987. Nouvelles observations sur la présence d'Epitheca bimaculata (Charpentier, 1825) dans le Département des Ardennes (Odonata, Anisoptera : Corduliidae). Martinia, No 6 : 15-24.</v>
      </c>
    </row>
    <row r="92" spans="1:6" x14ac:dyDescent="0.3">
      <c r="A92" t="s">
        <v>752</v>
      </c>
      <c r="B92" t="s">
        <v>809</v>
      </c>
      <c r="C92" t="s">
        <v>812</v>
      </c>
      <c r="E92" s="4" t="str">
        <f>VLOOKUP(C92,AUTEURS!$C$2:$F$898,2,0)</f>
        <v>1989</v>
      </c>
      <c r="F92" t="str">
        <f>VLOOKUP(C92,AUTEURS!$C$2:$F$898,4,0)</f>
        <v>COPPA G., 1989a. Complément à la liste des odonates des Ardennes (08). Martinia, 5 (1) : 15-16.</v>
      </c>
    </row>
    <row r="93" spans="1:6" x14ac:dyDescent="0.3">
      <c r="A93" t="s">
        <v>752</v>
      </c>
      <c r="B93" t="s">
        <v>809</v>
      </c>
      <c r="C93" t="s">
        <v>813</v>
      </c>
      <c r="E93" s="4" t="str">
        <f>VLOOKUP(C93,AUTEURS!$C$2:$F$898,2,0)</f>
        <v>1989</v>
      </c>
      <c r="F93" t="str">
        <f>VLOOKUP(C93,AUTEURS!$C$2:$F$898,4,0)</f>
        <v>COPPA G., 1989c. Note sur le vol d'Epitheca bimaculata (Charpentier, 1825) (Odonata, Anisoptera : Corduliidae). Martinia, 5 (3) : 69-73.</v>
      </c>
    </row>
    <row r="94" spans="1:6" x14ac:dyDescent="0.3">
      <c r="A94" t="s">
        <v>752</v>
      </c>
      <c r="B94" t="s">
        <v>809</v>
      </c>
      <c r="C94" t="s">
        <v>814</v>
      </c>
      <c r="E94" s="4" t="str">
        <f>VLOOKUP(C94,AUTEURS!$C$2:$F$898,2,0)</f>
        <v>1989</v>
      </c>
      <c r="F94" t="str">
        <f>VLOOKUP(C94,AUTEURS!$C$2:$F$898,4,0)</f>
        <v>COPPA G., 1989d. Aménagement de biotopes à odonates sur des tourbières de moyenne altitude dans les Ardennes (08). Martinia, 5 (4) : 91-95.</v>
      </c>
    </row>
    <row r="95" spans="1:6" x14ac:dyDescent="0.3">
      <c r="A95" t="s">
        <v>752</v>
      </c>
      <c r="B95" t="s">
        <v>809</v>
      </c>
      <c r="C95" t="s">
        <v>815</v>
      </c>
      <c r="E95" s="4" t="str">
        <f>VLOOKUP(C95,AUTEURS!$C$2:$F$898,2,0)</f>
        <v>1991</v>
      </c>
      <c r="F95" t="str">
        <f>VLOOKUP(C95,AUTEURS!$C$2:$F$898,4,0)</f>
        <v>COPPA G., 1991a. Notes sur l'émergence d'Epitheca bimaculata (Charpentier) (Odonata : Corduliidae). Martinia, 7 (1) : 7-16.</v>
      </c>
    </row>
    <row r="96" spans="1:6" x14ac:dyDescent="0.3">
      <c r="A96" t="s">
        <v>752</v>
      </c>
      <c r="B96" t="s">
        <v>809</v>
      </c>
      <c r="C96" t="s">
        <v>816</v>
      </c>
      <c r="E96" s="4" t="str">
        <f>VLOOKUP(C96,AUTEURS!$C$2:$F$898,2,0)</f>
        <v>1991</v>
      </c>
      <c r="F96" t="str">
        <f>VLOOKUP(C96,AUTEURS!$C$2:$F$898,4,0)</f>
        <v>COPPA G., 1991b. Note sur la durée de l'émergence d'Epitheca bimaculata (Charpentier) (Odonata : Corduliidae). Martinia, 7 (3) : 53-57.</v>
      </c>
    </row>
    <row r="97" spans="1:6" x14ac:dyDescent="0.3">
      <c r="A97" t="s">
        <v>752</v>
      </c>
      <c r="B97" t="s">
        <v>809</v>
      </c>
      <c r="C97" t="s">
        <v>817</v>
      </c>
      <c r="E97" s="4" t="str">
        <f>VLOOKUP(C97,AUTEURS!$C$2:$F$898,2,0)</f>
        <v>1992</v>
      </c>
      <c r="F97" t="str">
        <f>VLOOKUP(C97,AUTEURS!$C$2:$F$898,4,0)</f>
        <v>COPPA G., 1992b. Espèces peu courantes en Champagne- Ardennes : année 1991. Martinia, 8 (3) : 61-64.</v>
      </c>
    </row>
    <row r="98" spans="1:6" x14ac:dyDescent="0.3">
      <c r="A98" t="s">
        <v>752</v>
      </c>
      <c r="B98" t="s">
        <v>809</v>
      </c>
      <c r="C98" t="s">
        <v>818</v>
      </c>
      <c r="E98" s="4" t="str">
        <f>VLOOKUP(C98,AUTEURS!$C$2:$F$898,2,0)</f>
        <v>1993</v>
      </c>
      <c r="F98" t="str">
        <f>VLOOKUP(C98,AUTEURS!$C$2:$F$898,4,0)</f>
        <v>COPPA G., 1993a. Nouvelles observations de Cordulegaster bidentata Selys, 1843 dans le département des Ardennes (Odonata, Anisoptera, Cordulegastridae). Martinia, 9 (3) : 53-55.</v>
      </c>
    </row>
    <row r="99" spans="1:6" x14ac:dyDescent="0.3">
      <c r="A99" t="s">
        <v>752</v>
      </c>
      <c r="B99" t="s">
        <v>809</v>
      </c>
      <c r="C99" t="s">
        <v>819</v>
      </c>
      <c r="E99" s="4" t="str">
        <f>VLOOKUP(C99,AUTEURS!$C$2:$F$898,2,0)</f>
        <v>1993</v>
      </c>
      <c r="F99" t="str">
        <f>VLOOKUP(C99,AUTEURS!$C$2:$F$898,4,0)</f>
        <v>COPPA G., 1993b. Observations sur la biométrie de l'exuvie de Cordulegaster bidentata Selys, 1843 et comparaison avec celle de Cordulegaster boltonii (Donovan, 1807). Martinia, 9 (4) : 79-85.</v>
      </c>
    </row>
    <row r="100" spans="1:6" x14ac:dyDescent="0.3">
      <c r="A100" t="s">
        <v>752</v>
      </c>
      <c r="B100" t="s">
        <v>809</v>
      </c>
      <c r="C100" t="s">
        <v>820</v>
      </c>
      <c r="E100" s="4" t="str">
        <f>VLOOKUP(C100,AUTEURS!$C$2:$F$898,2,0)</f>
        <v>1995</v>
      </c>
      <c r="F100" t="str">
        <f>VLOOKUP(C100,AUTEURS!$C$2:$F$898,4,0)</f>
        <v>COPPA G., 1995a. Odonates des marais de Germont. Département des Ardennes. Martinia, 11 (2) : 43-48.</v>
      </c>
    </row>
    <row r="101" spans="1:6" x14ac:dyDescent="0.3">
      <c r="A101" t="s">
        <v>752</v>
      </c>
      <c r="B101" t="s">
        <v>809</v>
      </c>
      <c r="C101" t="s">
        <v>821</v>
      </c>
      <c r="E101" s="4" t="str">
        <f>VLOOKUP(C101,AUTEURS!$C$2:$F$898,2,0)</f>
        <v>2008</v>
      </c>
      <c r="F101" t="str">
        <f>VLOOKUP(C101,AUTEURS!$C$2:$F$898,4,0)</f>
        <v>TERNOIS V., LAMBERT J.-L., FRADIN E., 2008. Oxygastra curtisii (Dale, 1834) en Champagne-Ardenne : premiers résultats du programme d’études 2007-2009 (Odonata, Anisoptera, Corduliidae). Martinia, 24 (3) : 75-87.</v>
      </c>
    </row>
    <row r="102" spans="1:6" x14ac:dyDescent="0.3">
      <c r="A102" t="s">
        <v>752</v>
      </c>
      <c r="B102" t="s">
        <v>809</v>
      </c>
      <c r="C102" t="s">
        <v>3662</v>
      </c>
      <c r="E102" s="4" t="str">
        <f>VLOOKUP(C102,AUTEURS!$C$2:$F$898,2,0)</f>
        <v>2011</v>
      </c>
      <c r="F102" t="str">
        <f>VLOOKUP(C102,AUTEURS!$C$2:$F$898,4,0)</f>
        <v>TERNOIS V., LAMBERT J.-L. (coord.), 2011. Oxygastra curtisii (Dale, 1834) en Champagne-Ardenne : bilan du programme régional 2007-2009 (Odonata, Anisoptera, Corduliidae). Martinia, 27 (1) : 45-60.</v>
      </c>
    </row>
    <row r="103" spans="1:6" x14ac:dyDescent="0.3">
      <c r="A103" t="s">
        <v>752</v>
      </c>
      <c r="B103" t="s">
        <v>822</v>
      </c>
      <c r="C103" t="s">
        <v>1771</v>
      </c>
      <c r="E103" s="4" t="str">
        <f>VLOOKUP(C103,AUTEURS!$C$2:$F$898,2,0)</f>
        <v>1989</v>
      </c>
      <c r="F103" t="str">
        <f>VLOOKUP(C103,AUTEURS!$C$2:$F$898,4,0)</f>
        <v>DUVAL B., 1989b. Observation d'Odonates dans les Pyrénées-Orientales (66), l'Aube (11) et l'Ariège (09). Martinia, 5 (2) : 41-42.</v>
      </c>
    </row>
    <row r="104" spans="1:6" x14ac:dyDescent="0.3">
      <c r="A104" t="s">
        <v>752</v>
      </c>
      <c r="B104" t="s">
        <v>822</v>
      </c>
      <c r="C104" t="s">
        <v>826</v>
      </c>
      <c r="E104" s="4" t="str">
        <f>VLOOKUP(C104,AUTEURS!$C$2:$F$898,2,0)</f>
        <v>1993</v>
      </c>
      <c r="F104" t="str">
        <f>VLOOKUP(C104,AUTEURS!$C$2:$F$898,4,0)</f>
        <v>PAPAZIAN M., 1993. Contribution à l'inventaire des Odonates du département de l'Ariège. Martinia, 9 (2) : 29-34.</v>
      </c>
    </row>
    <row r="105" spans="1:6" x14ac:dyDescent="0.3">
      <c r="A105" t="s">
        <v>752</v>
      </c>
      <c r="B105" t="s">
        <v>822</v>
      </c>
      <c r="C105" t="s">
        <v>825</v>
      </c>
      <c r="E105" s="4" t="str">
        <f>VLOOKUP(C105,AUTEURS!$C$2:$F$898,2,0)</f>
        <v>2007</v>
      </c>
      <c r="F105" t="str">
        <f>VLOOKUP(C105,AUTEURS!$C$2:$F$898,4,0)</f>
        <v>LECONTE M., 2007. Comparaison et analyse de la distribution des Odonates dans les Pyrénées. In : Marc Levasseur, Gérard Dommanget et Samuel Jolivet (coord.). Actes des Rencontres odonatologiques Ouest- européennes 2005. Posters. La Pommeraie, Vallet (Loire-Atlantique) – France, les 24, 25, 26 et 27 juin 2005. Société française d’Odonatologie : 103-113.</v>
      </c>
    </row>
    <row r="106" spans="1:6" x14ac:dyDescent="0.3">
      <c r="A106" t="s">
        <v>752</v>
      </c>
      <c r="B106" t="s">
        <v>822</v>
      </c>
      <c r="C106" t="s">
        <v>823</v>
      </c>
      <c r="E106" s="4" t="str">
        <f>VLOOKUP(C106,AUTEURS!$C$2:$F$898,2,0)</f>
        <v>2008</v>
      </c>
      <c r="F106" t="str">
        <f>VLOOKUP(C106,AUTEURS!$C$2:$F$898,4,0)</f>
        <v>BONIFAIT S., DEFOS DU RAU P., SOULET D., 2008. Les Odonates de la Réserve Nationale de Chasse et de Faune Sauvage d'Orlu (département de l’Ariège, France). Martinia, 24 (2) : 35-45.</v>
      </c>
    </row>
    <row r="107" spans="1:6" x14ac:dyDescent="0.3">
      <c r="A107" t="s">
        <v>752</v>
      </c>
      <c r="B107" t="s">
        <v>822</v>
      </c>
      <c r="C107" t="s">
        <v>827</v>
      </c>
      <c r="E107" s="4" t="str">
        <f>VLOOKUP(C107,AUTEURS!$C$2:$F$898,2,0)</f>
        <v>2008</v>
      </c>
      <c r="F107" t="str">
        <f>VLOOKUP(C107,AUTEURS!$C$2:$F$898,4,0)</f>
        <v>TESSIER M., SFREDDO G., 2008. Premier bilan d'inventaires d'Odonates dans le nord du département de l'Ariège. Martinia, 24 (3) : 89-92.</v>
      </c>
    </row>
    <row r="108" spans="1:6" x14ac:dyDescent="0.3">
      <c r="A108" t="s">
        <v>752</v>
      </c>
      <c r="B108" t="s">
        <v>822</v>
      </c>
      <c r="C108" s="4" t="s">
        <v>1932</v>
      </c>
      <c r="E108" s="4" t="str">
        <f>VLOOKUP(C108,AUTEURS!$C$2:$F$898,2,0)</f>
        <v>2013</v>
      </c>
      <c r="F108" t="str">
        <f>VLOOKUP(C108,AUTEURS!$C$2:$F$898,4,0)</f>
        <v>COLLECTIF, 2013. Données recueillies dans le cadre de l'enquête nationale sur la migration d'Hemianax ephippiger en 2011. Hors-série Hemianax ephippiger - migration 2011 - Annexe : 76-96.</v>
      </c>
    </row>
    <row r="109" spans="1:6" x14ac:dyDescent="0.3">
      <c r="A109" t="s">
        <v>752</v>
      </c>
      <c r="B109" t="s">
        <v>822</v>
      </c>
      <c r="C109" t="s">
        <v>1926</v>
      </c>
      <c r="E109" s="4" t="str">
        <f>VLOOKUP(C109,AUTEURS!$C$2:$F$898,2,0)</f>
        <v>2013</v>
      </c>
      <c r="F109" t="str">
        <f>VLOOKUP(C109,AUTEURS!$C$2:$F$898,4,0)</f>
        <v>LAMBRET P., DESCHAMPS C., 2013. Bilan de la migration d’Hemianax ephippiger (Burmeister, 1839) en France en 2011 (Odonata, Anisoptera : Aeshnidae). Hors-série Hemianax ephipigger - migration 2011 : 29-46.</v>
      </c>
    </row>
    <row r="110" spans="1:6" x14ac:dyDescent="0.3">
      <c r="A110" t="s">
        <v>752</v>
      </c>
      <c r="B110" t="s">
        <v>822</v>
      </c>
      <c r="C110" t="s">
        <v>3705</v>
      </c>
      <c r="E110" s="4" t="str">
        <f>VLOOKUP(C110,AUTEURS!$C$2:$F$898,2,0)</f>
        <v>2015</v>
      </c>
      <c r="F110" t="str">
        <f>VLOOKUP(C110,AUTEURS!$C$2:$F$898,4,0)</f>
        <v>ROBIN J., DANFLOUS S., CATIL J.-M. (coord.), 2015. L’odonatofaune de la région Midi-Pyrénées : état des connaissances fin 2014. Martinia, 31 (1) : 1-33.</v>
      </c>
    </row>
    <row r="111" spans="1:6" x14ac:dyDescent="0.3">
      <c r="A111" t="s">
        <v>752</v>
      </c>
      <c r="B111" t="s">
        <v>828</v>
      </c>
      <c r="C111" t="s">
        <v>771</v>
      </c>
      <c r="E111" s="4" t="str">
        <f>VLOOKUP(C111,AUTEURS!$C$2:$F$898,2,0)</f>
        <v>1990</v>
      </c>
      <c r="F111" t="str">
        <f>VLOOKUP(C111,AUTEURS!$C$2:$F$898,4,0)</f>
        <v>COPPA G., 1990. Nouveaux départements français pour Epitheca bimaculata (Charpentier, 1825) (Odonata, Anisoptera : Corduliidae). Martinia, 6 (2) : 37-39.</v>
      </c>
    </row>
    <row r="112" spans="1:6" x14ac:dyDescent="0.3">
      <c r="A112" t="s">
        <v>752</v>
      </c>
      <c r="B112" t="s">
        <v>828</v>
      </c>
      <c r="C112" t="s">
        <v>829</v>
      </c>
      <c r="E112" s="4" t="str">
        <f>VLOOKUP(C112,AUTEURS!$C$2:$F$898,2,0)</f>
        <v>1991</v>
      </c>
      <c r="F112" t="str">
        <f>VLOOKUP(C112,AUTEURS!$C$2:$F$898,4,0)</f>
        <v>BALANÇA G., VISSCHER M.-N. de, 1991. Migrations et prédation d'Hemianax ephippiger (Burmeister). Martinia, 7 (3) : 52.</v>
      </c>
    </row>
    <row r="113" spans="1:6" x14ac:dyDescent="0.3">
      <c r="A113" t="s">
        <v>752</v>
      </c>
      <c r="B113" t="s">
        <v>828</v>
      </c>
      <c r="C113" t="s">
        <v>815</v>
      </c>
      <c r="E113" s="4" t="str">
        <f>VLOOKUP(C113,AUTEURS!$C$2:$F$898,2,0)</f>
        <v>1991</v>
      </c>
      <c r="F113" t="str">
        <f>VLOOKUP(C113,AUTEURS!$C$2:$F$898,4,0)</f>
        <v>COPPA G., 1991a. Notes sur l'émergence d'Epitheca bimaculata (Charpentier) (Odonata : Corduliidae). Martinia, 7 (1) : 7-16.</v>
      </c>
    </row>
    <row r="114" spans="1:6" x14ac:dyDescent="0.3">
      <c r="A114" t="s">
        <v>752</v>
      </c>
      <c r="B114" t="s">
        <v>828</v>
      </c>
      <c r="C114" t="s">
        <v>830</v>
      </c>
      <c r="E114" s="4" t="str">
        <f>VLOOKUP(C114,AUTEURS!$C$2:$F$898,2,0)</f>
        <v>1992</v>
      </c>
      <c r="F114" t="str">
        <f>VLOOKUP(C114,AUTEURS!$C$2:$F$898,4,0)</f>
        <v>COPPA G., 1992a. Esquisse faunistique des Odonates de l'étang de la Horre (Départements de l'Aube et de la Haute-Marne). Martinia, 8 (2) : 33-35.</v>
      </c>
    </row>
    <row r="115" spans="1:6" x14ac:dyDescent="0.3">
      <c r="A115" t="s">
        <v>752</v>
      </c>
      <c r="B115" t="s">
        <v>828</v>
      </c>
      <c r="C115" t="s">
        <v>817</v>
      </c>
      <c r="E115" s="4" t="str">
        <f>VLOOKUP(C115,AUTEURS!$C$2:$F$898,2,0)</f>
        <v>1992</v>
      </c>
      <c r="F115" t="str">
        <f>VLOOKUP(C115,AUTEURS!$C$2:$F$898,4,0)</f>
        <v>COPPA G., 1992b. Espèces peu courantes en Champagne- Ardennes : année 1991. Martinia, 8 (3) : 61-64.</v>
      </c>
    </row>
    <row r="116" spans="1:6" x14ac:dyDescent="0.3">
      <c r="A116" t="s">
        <v>752</v>
      </c>
      <c r="B116" t="s">
        <v>828</v>
      </c>
      <c r="C116" t="s">
        <v>831</v>
      </c>
      <c r="E116" s="4" t="str">
        <f>VLOOKUP(C116,AUTEURS!$C$2:$F$898,2,0)</f>
        <v>2005</v>
      </c>
      <c r="F116" t="str">
        <f>VLOOKUP(C116,AUTEURS!$C$2:$F$898,4,0)</f>
        <v>TERNOIS V., 2005a. Sur la présence d’Orthetrum albistylum (Selys, 1848) dans le Parc naturel régional de la Forêt d’Orient et le Nord-Est aubois (Odonata, Anisoptera, Libellulidae). Martinia, 21 (2) : 59-68.</v>
      </c>
    </row>
    <row r="117" spans="1:6" x14ac:dyDescent="0.3">
      <c r="A117" t="s">
        <v>752</v>
      </c>
      <c r="B117" t="s">
        <v>828</v>
      </c>
      <c r="C117" t="s">
        <v>832</v>
      </c>
      <c r="E117" s="4" t="str">
        <f>VLOOKUP(C117,AUTEURS!$C$2:$F$898,2,0)</f>
        <v>2005</v>
      </c>
      <c r="F117" t="str">
        <f>VLOOKUP(C117,AUTEURS!$C$2:$F$898,4,0)</f>
        <v>TERNOIS V., 2005b. Leucorrhinia caudalis (Charpentier, 1840) : espèce nouvelle pour le Parc naturel régional de la Forêt d’Orient et l’Aube (Odonata, Anisoptera, Libellulidae). Martinia, 21 (3) : 115-121.</v>
      </c>
    </row>
    <row r="118" spans="1:6" x14ac:dyDescent="0.3">
      <c r="A118" t="s">
        <v>752</v>
      </c>
      <c r="B118" t="s">
        <v>828</v>
      </c>
      <c r="C118" t="s">
        <v>834</v>
      </c>
      <c r="E118" s="4" t="str">
        <f>VLOOKUP(C118,AUTEURS!$C$2:$F$898,2,0)</f>
        <v>2005</v>
      </c>
      <c r="F118" t="str">
        <f>VLOOKUP(C118,AUTEURS!$C$2:$F$898,4,0)</f>
        <v>TERNOIS V., BARANDE S., 2005. Oxygastra curtisii (Dale, 1834) en région Champagne-Ardenne (Odonata, Anisoptera, Corduliidae). Martinia, 21 (1) : 17-30.</v>
      </c>
    </row>
    <row r="119" spans="1:6" x14ac:dyDescent="0.3">
      <c r="A119" t="s">
        <v>752</v>
      </c>
      <c r="B119" t="s">
        <v>828</v>
      </c>
      <c r="C119" t="s">
        <v>833</v>
      </c>
      <c r="E119" s="4" t="str">
        <f>VLOOKUP(C119,AUTEURS!$C$2:$F$898,2,0)</f>
        <v>2006</v>
      </c>
      <c r="F119" t="str">
        <f>VLOOKUP(C119,AUTEURS!$C$2:$F$898,4,0)</f>
        <v>TERNOIS V., 2006. Sur la présence d'Oxygastra curtisii (Dale, 1834) dans le Parc naturel régional de la Forêt d’Orient et le département de l’Aube (Odonata, Anisoptera, Corduliidae). Martinia, 22 (3) : 99-107.</v>
      </c>
    </row>
    <row r="120" spans="1:6" x14ac:dyDescent="0.3">
      <c r="A120" t="s">
        <v>752</v>
      </c>
      <c r="B120" t="s">
        <v>828</v>
      </c>
      <c r="C120" t="s">
        <v>835</v>
      </c>
      <c r="E120" s="4" t="str">
        <f>VLOOKUP(C120,AUTEURS!$C$2:$F$898,2,0)</f>
        <v>2007</v>
      </c>
      <c r="F120" t="str">
        <f>VLOOKUP(C120,AUTEURS!$C$2:$F$898,4,0)</f>
        <v>TERNOIS V., EPE M., 2007. Première mention de Boyeria irene (Fonscolombe, 1838) dans le Parc naturel régional de la Forêt d'Orient et en région Champagne- Ardenne (Odonata, Anisoptera, Aeshnidae). Martinia, 23 (2) : 53-57.</v>
      </c>
    </row>
    <row r="121" spans="1:6" x14ac:dyDescent="0.3">
      <c r="A121" t="s">
        <v>752</v>
      </c>
      <c r="B121" t="s">
        <v>828</v>
      </c>
      <c r="C121" t="s">
        <v>821</v>
      </c>
      <c r="E121" s="4" t="str">
        <f>VLOOKUP(C121,AUTEURS!$C$2:$F$898,2,0)</f>
        <v>2008</v>
      </c>
      <c r="F121" t="str">
        <f>VLOOKUP(C121,AUTEURS!$C$2:$F$898,4,0)</f>
        <v>TERNOIS V., LAMBERT J.-L., FRADIN E., 2008. Oxygastra curtisii (Dale, 1834) en Champagne-Ardenne : premiers résultats du programme d’études 2007-2009 (Odonata, Anisoptera, Corduliidae). Martinia, 24 (3) : 75-87.</v>
      </c>
    </row>
    <row r="122" spans="1:6" x14ac:dyDescent="0.3">
      <c r="A122" t="s">
        <v>752</v>
      </c>
      <c r="B122" t="s">
        <v>828</v>
      </c>
      <c r="C122" t="s">
        <v>3658</v>
      </c>
      <c r="E122" s="4" t="str">
        <f>VLOOKUP(C122,AUTEURS!$C$2:$F$898,2,0)</f>
        <v>2011</v>
      </c>
      <c r="F122" t="str">
        <f>VLOOKUP(C122,AUTEURS!$C$2:$F$898,4,0)</f>
        <v>LAMBERT J.-L., TERNOIS V. (coord.) 2011. Nouvelles découvertes de Boyeria irene (Fonscolombe, 1838) en Champagne-Ardenne et premières mentions pour le département de la Marne (Odonata, Anisoptera : Aeshnidae). Martinia, 27 (2) : 101-113.</v>
      </c>
    </row>
    <row r="123" spans="1:6" x14ac:dyDescent="0.3">
      <c r="A123" t="s">
        <v>752</v>
      </c>
      <c r="B123" t="s">
        <v>828</v>
      </c>
      <c r="C123" t="s">
        <v>3662</v>
      </c>
      <c r="E123" s="4" t="str">
        <f>VLOOKUP(C123,AUTEURS!$C$2:$F$898,2,0)</f>
        <v>2011</v>
      </c>
      <c r="F123" t="str">
        <f>VLOOKUP(C123,AUTEURS!$C$2:$F$898,4,0)</f>
        <v>TERNOIS V., LAMBERT J.-L. (coord.), 2011. Oxygastra curtisii (Dale, 1834) en Champagne-Ardenne : bilan du programme régional 2007-2009 (Odonata, Anisoptera, Corduliidae). Martinia, 27 (1) : 45-60.</v>
      </c>
    </row>
    <row r="124" spans="1:6" x14ac:dyDescent="0.3">
      <c r="A124" t="s">
        <v>752</v>
      </c>
      <c r="B124" t="s">
        <v>828</v>
      </c>
      <c r="C124" s="4" t="s">
        <v>1932</v>
      </c>
      <c r="E124" s="4" t="str">
        <f>VLOOKUP(C124,AUTEURS!$C$2:$F$898,2,0)</f>
        <v>2013</v>
      </c>
      <c r="F124" t="str">
        <f>VLOOKUP(C124,AUTEURS!$C$2:$F$898,4,0)</f>
        <v>COLLECTIF, 2013. Données recueillies dans le cadre de l'enquête nationale sur la migration d'Hemianax ephippiger en 2011. Hors-série Hemianax ephippiger - migration 2011 - Annexe : 76-96.</v>
      </c>
    </row>
    <row r="125" spans="1:6" x14ac:dyDescent="0.3">
      <c r="A125" t="s">
        <v>752</v>
      </c>
      <c r="B125" t="s">
        <v>828</v>
      </c>
      <c r="C125" t="s">
        <v>1926</v>
      </c>
      <c r="E125" s="4" t="str">
        <f>VLOOKUP(C125,AUTEURS!$C$2:$F$898,2,0)</f>
        <v>2013</v>
      </c>
      <c r="F125" t="str">
        <f>VLOOKUP(C125,AUTEURS!$C$2:$F$898,4,0)</f>
        <v>LAMBRET P., DESCHAMPS C., 2013. Bilan de la migration d’Hemianax ephippiger (Burmeister, 1839) en France en 2011 (Odonata, Anisoptera : Aeshnidae). Hors-série Hemianax ephipigger - migration 2011 : 29-46.</v>
      </c>
    </row>
    <row r="126" spans="1:6" x14ac:dyDescent="0.3">
      <c r="A126" t="s">
        <v>752</v>
      </c>
      <c r="B126" t="s">
        <v>828</v>
      </c>
      <c r="C126" t="s">
        <v>3653</v>
      </c>
      <c r="E126" s="4" t="str">
        <f>VLOOKUP(C126,AUTEURS!$C$2:$F$898,2,0)</f>
        <v>2013</v>
      </c>
      <c r="F126" t="str">
        <f>VLOOKUP(C126,AUTEURS!$C$2:$F$898,4,0)</f>
        <v>TERNOIS V. (coord.), 2013. Premières mentions d’Hemianax ephippiger (Burmeister, 1839) pour la Champagne-Ardenne (Odonata, Anisoptera : Aeshnidae). Hors-série Hemianax ephipigger - migration 2011 : 51-54.</v>
      </c>
    </row>
    <row r="127" spans="1:6" x14ac:dyDescent="0.3">
      <c r="A127" t="s">
        <v>752</v>
      </c>
      <c r="B127" t="s">
        <v>836</v>
      </c>
      <c r="C127" t="s">
        <v>788</v>
      </c>
      <c r="E127" s="4" t="str">
        <f>VLOOKUP(C127,AUTEURS!$C$2:$F$898,2,0)</f>
        <v>1988</v>
      </c>
      <c r="F127" t="str">
        <f>VLOOKUP(C127,AUTEURS!$C$2:$F$898,4,0)</f>
        <v>BOUDOT J.-P., 1988. Données pour une répartition de Cordulegaster boltonii immaculifrons (Selys, 1850) en France (Odonata, Anisoptera: Cordulegastridae). Martinia, 4 (3) : 61-74.</v>
      </c>
    </row>
    <row r="128" spans="1:6" x14ac:dyDescent="0.3">
      <c r="A128" t="s">
        <v>752</v>
      </c>
      <c r="B128" t="s">
        <v>836</v>
      </c>
      <c r="C128" t="s">
        <v>842</v>
      </c>
      <c r="E128" s="4" t="str">
        <f>VLOOKUP(C128,AUTEURS!$C$2:$F$898,2,0)</f>
        <v>1994</v>
      </c>
      <c r="F128" t="str">
        <f>VLOOKUP(C128,AUTEURS!$C$2:$F$898,4,0)</f>
        <v>NOBLECOURT T., 1994b. Oxygastra curtisii (Dale, 1834) et la crue de la Sals à Couiza (Département de l'Aude) (Odonata, Anisoptera, Corduliidae). Martinia, 10 (3) : 48.</v>
      </c>
    </row>
    <row r="129" spans="1:6" x14ac:dyDescent="0.3">
      <c r="A129" t="s">
        <v>752</v>
      </c>
      <c r="B129" t="s">
        <v>836</v>
      </c>
      <c r="C129" t="s">
        <v>843</v>
      </c>
      <c r="E129" s="4" t="str">
        <f>VLOOKUP(C129,AUTEURS!$C$2:$F$898,2,0)</f>
        <v>1988</v>
      </c>
      <c r="F129" t="str">
        <f>VLOOKUP(C129,AUTEURS!$C$2:$F$898,4,0)</f>
        <v>ROCHAT C., 1988a. Observations de quelques Odonates dans les Pyrénées-Orientales (66) et l'Aude (11). Martinia, 4 (1) : 5-6.</v>
      </c>
    </row>
    <row r="130" spans="1:6" x14ac:dyDescent="0.3">
      <c r="A130" t="s">
        <v>752</v>
      </c>
      <c r="B130" t="s">
        <v>836</v>
      </c>
      <c r="C130" t="s">
        <v>1771</v>
      </c>
      <c r="E130" s="4" t="str">
        <f>VLOOKUP(C130,AUTEURS!$C$2:$F$898,2,0)</f>
        <v>1989</v>
      </c>
      <c r="F130" t="str">
        <f>VLOOKUP(C130,AUTEURS!$C$2:$F$898,4,0)</f>
        <v>DUVAL B., 1989b. Observation d'Odonates dans les Pyrénées-Orientales (66), l'Aube (11) et l'Ariège (09). Martinia, 5 (2) : 41-42.</v>
      </c>
    </row>
    <row r="131" spans="1:6" x14ac:dyDescent="0.3">
      <c r="A131" t="s">
        <v>752</v>
      </c>
      <c r="B131" t="s">
        <v>836</v>
      </c>
      <c r="C131" t="s">
        <v>839</v>
      </c>
      <c r="E131" s="4" t="str">
        <f>VLOOKUP(C131,AUTEURS!$C$2:$F$898,2,0)</f>
        <v>1989</v>
      </c>
      <c r="F131" t="str">
        <f>VLOOKUP(C131,AUTEURS!$C$2:$F$898,4,0)</f>
        <v>GRAND D., 1989a. Sur les traces de Macromia splendens (Pictet, 1843) en France méditerranéenne (Odonata, Anisoptera : Corduliidae). Martinia, 5 (3) : 59-62.</v>
      </c>
    </row>
    <row r="132" spans="1:6" x14ac:dyDescent="0.3">
      <c r="A132" t="s">
        <v>752</v>
      </c>
      <c r="B132" t="s">
        <v>836</v>
      </c>
      <c r="C132" t="s">
        <v>837</v>
      </c>
      <c r="E132" s="4" t="str">
        <f>VLOOKUP(C132,AUTEURS!$C$2:$F$898,2,0)</f>
        <v>1990</v>
      </c>
      <c r="F132" t="str">
        <f>VLOOKUP(C132,AUTEURS!$C$2:$F$898,4,0)</f>
        <v>BOUDOT J.-P., GOUTET P., JACQUEMIN G., 1990. Note sur quelques Odonates peu communs observés en France. Martinia, 6 (1) : 3-10.</v>
      </c>
    </row>
    <row r="133" spans="1:6" x14ac:dyDescent="0.3">
      <c r="A133" t="s">
        <v>752</v>
      </c>
      <c r="B133" t="s">
        <v>836</v>
      </c>
      <c r="C133" t="s">
        <v>838</v>
      </c>
      <c r="E133" s="4" t="str">
        <f>VLOOKUP(C133,AUTEURS!$C$2:$F$898,2,0)</f>
        <v>1992</v>
      </c>
      <c r="F133" t="str">
        <f>VLOOKUP(C133,AUTEURS!$C$2:$F$898,4,0)</f>
        <v>BRUGIÈRE D., DUVAL J., 1992. Observation de Coenagrion caerulescens (Fonscolombe, 1838) dans le département de l'Aude (Odonata, Zygoptera, Coenagrionidae). Martinia, 8 (4) : 101.</v>
      </c>
    </row>
    <row r="134" spans="1:6" x14ac:dyDescent="0.3">
      <c r="A134" t="s">
        <v>752</v>
      </c>
      <c r="B134" t="s">
        <v>836</v>
      </c>
      <c r="C134" t="s">
        <v>841</v>
      </c>
      <c r="E134" s="4" t="str">
        <f>VLOOKUP(C134,AUTEURS!$C$2:$F$898,2,0)</f>
        <v>1994</v>
      </c>
      <c r="F134" t="str">
        <f>VLOOKUP(C134,AUTEURS!$C$2:$F$898,4,0)</f>
        <v>NOBLECOURT T., 1994a. Contribution à l'inventaire des Odonates du département de l'Aude. Martinia, 10 (2) : 37.</v>
      </c>
    </row>
    <row r="135" spans="1:6" x14ac:dyDescent="0.3">
      <c r="A135" t="s">
        <v>752</v>
      </c>
      <c r="B135" t="s">
        <v>836</v>
      </c>
      <c r="C135" t="s">
        <v>840</v>
      </c>
      <c r="E135" s="4" t="str">
        <f>VLOOKUP(C135,AUTEURS!$C$2:$F$898,2,0)</f>
        <v>2003</v>
      </c>
      <c r="F135" t="str">
        <f>VLOOKUP(C135,AUTEURS!$C$2:$F$898,4,0)</f>
        <v>GRAND D., 2003c. L’africain Trithemis annulata (Palisot de Beauvois, 1805) s’installe en Languedoc (Odonata, Anisoptera, Libellulidae). Martinia, 19 (4) : 158-160.</v>
      </c>
    </row>
    <row r="136" spans="1:6" x14ac:dyDescent="0.3">
      <c r="A136" t="s">
        <v>752</v>
      </c>
      <c r="B136" t="s">
        <v>836</v>
      </c>
      <c r="C136" t="s">
        <v>3633</v>
      </c>
      <c r="E136" s="4" t="str">
        <f>VLOOKUP(C136,AUTEURS!$C$2:$F$898,2,0)</f>
        <v>2012</v>
      </c>
      <c r="F136" t="str">
        <f>VLOOKUP(C136,AUTEURS!$C$2:$F$898,4,0)</f>
        <v>CARRÈRE V., BLANCHON Y., 2012. Découverte de Gomphus flavipes (Charpentier, 1825) en Languedoc-Roussillon (Odonata, Anisoptera : Gomphidae). Martinia, 28 (1) : 66.</v>
      </c>
    </row>
    <row r="137" spans="1:6" x14ac:dyDescent="0.3">
      <c r="A137" t="s">
        <v>752</v>
      </c>
      <c r="B137" t="s">
        <v>836</v>
      </c>
      <c r="C137" s="4" t="s">
        <v>1932</v>
      </c>
      <c r="E137" s="4" t="str">
        <f>VLOOKUP(C137,AUTEURS!$C$2:$F$898,2,0)</f>
        <v>2013</v>
      </c>
      <c r="F137" t="str">
        <f>VLOOKUP(C137,AUTEURS!$C$2:$F$898,4,0)</f>
        <v>COLLECTIF, 2013. Données recueillies dans le cadre de l'enquête nationale sur la migration d'Hemianax ephippiger en 2011. Hors-série Hemianax ephippiger - migration 2011 - Annexe : 76-96.</v>
      </c>
    </row>
    <row r="138" spans="1:6" x14ac:dyDescent="0.3">
      <c r="A138" t="s">
        <v>752</v>
      </c>
      <c r="B138" t="s">
        <v>836</v>
      </c>
      <c r="C138" t="s">
        <v>1926</v>
      </c>
      <c r="E138" s="4" t="str">
        <f>VLOOKUP(C138,AUTEURS!$C$2:$F$898,2,0)</f>
        <v>2013</v>
      </c>
      <c r="F138" t="str">
        <f>VLOOKUP(C138,AUTEURS!$C$2:$F$898,4,0)</f>
        <v>LAMBRET P., DESCHAMPS C., 2013. Bilan de la migration d’Hemianax ephippiger (Burmeister, 1839) en France en 2011 (Odonata, Anisoptera : Aeshnidae). Hors-série Hemianax ephipigger - migration 2011 : 29-46.</v>
      </c>
    </row>
    <row r="139" spans="1:6" x14ac:dyDescent="0.3">
      <c r="A139" t="s">
        <v>752</v>
      </c>
      <c r="B139" t="s">
        <v>836</v>
      </c>
      <c r="C139" t="s">
        <v>1905</v>
      </c>
      <c r="E139" s="4" t="str">
        <f>VLOOKUP(C139,AUTEURS!$C$2:$F$898,2,0)</f>
        <v>2013</v>
      </c>
      <c r="F139" t="str">
        <f>VLOOKUP(C139,AUTEURS!$C$2:$F$898,4,0)</f>
        <v>LOUBOUTIN B., JAULIN S., HOUARD X., 2013. Permières mentions pour Leucorrhinia dubia (Vander Linden, 1825) et Coenagrion hastulatum (Charpentier, 1825) dans l'Aude et observation d'une femelle anfromorphe de L. dubia (Odonata, Zygoptera : Coenagrionidae). Martinia, 29 (1) : 65-74.</v>
      </c>
    </row>
    <row r="140" spans="1:6" x14ac:dyDescent="0.3">
      <c r="A140" t="s">
        <v>752</v>
      </c>
      <c r="B140" t="s">
        <v>836</v>
      </c>
      <c r="C140" t="s">
        <v>1988</v>
      </c>
      <c r="E140" s="4" t="str">
        <f>VLOOKUP(C140,AUTEURS!$C$2:$F$898,2,0)</f>
        <v>2016</v>
      </c>
      <c r="F140" t="str">
        <f>VLOOKUP(C140,AUTEURS!$C$2:$F$898,4,0)</f>
        <v>ICHTER J., KRIEG-JACQUIER R., DE KNIJF G., 2016. The dragonfly fauna of the Aude department (France): contribution of the ECOO 2014 post-congress field trip. Martinia, 32 (1) : 9-24.</v>
      </c>
    </row>
    <row r="141" spans="1:6" x14ac:dyDescent="0.3">
      <c r="A141" t="s">
        <v>752</v>
      </c>
      <c r="B141" t="s">
        <v>836</v>
      </c>
      <c r="C141" t="s">
        <v>2005</v>
      </c>
      <c r="E141" s="4" t="str">
        <f>VLOOKUP(C141,AUTEURS!$C$2:$F$898,2,0)</f>
        <v>2017</v>
      </c>
      <c r="F141" t="str">
        <f>VLOOKUP(C141,AUTEURS!$C$2:$F$898,4,0)</f>
        <v>POLETTE P., ABOTT C., GOUYS J., JENARD P., JULIAND P., DARNAUD S., BOUDOT J.-P., 2017. Premières mentions de Trithemis kirbyi (Odonata : Libellulidae) en France. Martinia, 33 (1-2) : 15-25.</v>
      </c>
    </row>
    <row r="142" spans="1:6" x14ac:dyDescent="0.3">
      <c r="A142" t="s">
        <v>752</v>
      </c>
      <c r="B142" t="s">
        <v>844</v>
      </c>
      <c r="C142" t="s">
        <v>788</v>
      </c>
      <c r="E142" s="4" t="str">
        <f>VLOOKUP(C142,AUTEURS!$C$2:$F$898,2,0)</f>
        <v>1988</v>
      </c>
      <c r="F142" t="str">
        <f>VLOOKUP(C142,AUTEURS!$C$2:$F$898,4,0)</f>
        <v>BOUDOT J.-P., 1988. Données pour une répartition de Cordulegaster boltonii immaculifrons (Selys, 1850) en France (Odonata, Anisoptera: Cordulegastridae). Martinia, 4 (3) : 61-74.</v>
      </c>
    </row>
    <row r="143" spans="1:6" x14ac:dyDescent="0.3">
      <c r="A143" t="s">
        <v>752</v>
      </c>
      <c r="B143" t="s">
        <v>844</v>
      </c>
      <c r="C143" t="s">
        <v>856</v>
      </c>
      <c r="E143" s="4" t="str">
        <f>VLOOKUP(C143,AUTEURS!$C$2:$F$898,2,0)</f>
        <v>1990</v>
      </c>
      <c r="F143" t="str">
        <f>VLOOKUP(C143,AUTEURS!$C$2:$F$898,4,0)</f>
        <v>MULNET D., 1990. Sur la présence de Sympetrum pedemontanum (Allioni, 1766) dans l'Aveyron (Odonata, Anisoptera : Libellulidae). Martinia, 6 (4) : 77-78.</v>
      </c>
    </row>
    <row r="144" spans="1:6" x14ac:dyDescent="0.3">
      <c r="A144" t="s">
        <v>752</v>
      </c>
      <c r="B144" t="s">
        <v>844</v>
      </c>
      <c r="C144" t="s">
        <v>851</v>
      </c>
      <c r="E144" s="4" t="str">
        <f>VLOOKUP(C144,AUTEURS!$C$2:$F$898,2,0)</f>
        <v>1991</v>
      </c>
      <c r="F144" t="str">
        <f>VLOOKUP(C144,AUTEURS!$C$2:$F$898,4,0)</f>
        <v>HEIDEMANN H., 1991. Notes sur le comportement de quelques Odonates. Martinia, 7 (2) : 29-35.</v>
      </c>
    </row>
    <row r="145" spans="1:6" x14ac:dyDescent="0.3">
      <c r="A145" t="s">
        <v>752</v>
      </c>
      <c r="B145" t="s">
        <v>844</v>
      </c>
      <c r="C145" t="s">
        <v>845</v>
      </c>
      <c r="E145" s="4" t="str">
        <f>VLOOKUP(C145,AUTEURS!$C$2:$F$898,2,0)</f>
        <v>1997</v>
      </c>
      <c r="F145" t="str">
        <f>VLOOKUP(C145,AUTEURS!$C$2:$F$898,4,0)</f>
        <v>DOMMANGET J.-L., 1997b. Journée « Libellules » en juin dernier au Viala-du-Tarn (Département de l'Aveyron). Martinia, 13 (4) : 125-128.</v>
      </c>
    </row>
    <row r="146" spans="1:6" x14ac:dyDescent="0.3">
      <c r="A146" t="s">
        <v>752</v>
      </c>
      <c r="B146" t="s">
        <v>844</v>
      </c>
      <c r="C146" t="s">
        <v>852</v>
      </c>
      <c r="E146" s="4" t="str">
        <f>VLOOKUP(C146,AUTEURS!$C$2:$F$898,2,0)</f>
        <v>1997</v>
      </c>
      <c r="F146" t="str">
        <f>VLOOKUP(C146,AUTEURS!$C$2:$F$898,4,0)</f>
        <v>KERIHUEL C., 1997b. Migration d'Hemianax ephippiger (Burmeister, 1839) dans le département de l'Aude (Odonata, Anisoptera, Aeshnidae). Martinia, 13 (4) : 106.</v>
      </c>
    </row>
    <row r="147" spans="1:6" x14ac:dyDescent="0.3">
      <c r="A147" t="s">
        <v>752</v>
      </c>
      <c r="B147" t="s">
        <v>844</v>
      </c>
      <c r="C147" t="s">
        <v>854</v>
      </c>
      <c r="E147" s="4" t="str">
        <f>VLOOKUP(C147,AUTEURS!$C$2:$F$898,2,0)</f>
        <v>1997</v>
      </c>
      <c r="F147" t="str">
        <f>VLOOKUP(C147,AUTEURS!$C$2:$F$898,4,0)</f>
        <v>MILCENT J.-P., DOMMANGET J.-L., 1997. Étude odonatologique d'une section du Tarn et de l'un de ses tributaires (Département de l'Aveyron). Martinia, 13 (3) : 87-100.</v>
      </c>
    </row>
    <row r="148" spans="1:6" x14ac:dyDescent="0.3">
      <c r="A148" t="s">
        <v>752</v>
      </c>
      <c r="B148" t="s">
        <v>844</v>
      </c>
      <c r="C148" t="s">
        <v>846</v>
      </c>
      <c r="E148" s="4" t="str">
        <f>VLOOKUP(C148,AUTEURS!$C$2:$F$898,2,0)</f>
        <v>1998</v>
      </c>
      <c r="F148" t="str">
        <f>VLOOKUP(C148,AUTEURS!$C$2:$F$898,4,0)</f>
        <v>DOMMANGET J.-L., 1998b. Microhabitats refuges pour les larves d'Aeshna cyanea (Müller, 1764) lors de l'assèchement du milieu (Odonata, Anisoptera, Aeshnidae). Martinia, 14 (2) : 56.</v>
      </c>
    </row>
    <row r="149" spans="1:6" x14ac:dyDescent="0.3">
      <c r="A149" t="s">
        <v>752</v>
      </c>
      <c r="B149" t="s">
        <v>844</v>
      </c>
      <c r="C149" t="s">
        <v>855</v>
      </c>
      <c r="E149" s="4" t="str">
        <f>VLOOKUP(C149,AUTEURS!$C$2:$F$898,2,0)</f>
        <v>2001</v>
      </c>
      <c r="F149" t="str">
        <f>VLOOKUP(C149,AUTEURS!$C$2:$F$898,4,0)</f>
        <v>DOMMANGET J.-L., 2001. Le point sur les connaissances relatives aux Odonates du département de l’Aveyron. Martinia, 17 (3) : 95-106.</v>
      </c>
    </row>
    <row r="150" spans="1:6" x14ac:dyDescent="0.3">
      <c r="A150" t="s">
        <v>752</v>
      </c>
      <c r="B150" t="s">
        <v>844</v>
      </c>
      <c r="C150" t="s">
        <v>850</v>
      </c>
      <c r="E150" s="4" t="str">
        <f>VLOOKUP(C150,AUTEURS!$C$2:$F$898,2,0)</f>
        <v>2001</v>
      </c>
      <c r="F150" t="str">
        <f>VLOOKUP(C150,AUTEURS!$C$2:$F$898,4,0)</f>
        <v>DOMMANGET J.-L., JOLIVET S., 2001. Découverte d’une petite population de Coenagrion caerulescens (Fonscolombe, 1838) dans le département de l’Aveyron (Odonata, Zygoptera, Coenagrionidae). Martinia, 17 (3) : 88.</v>
      </c>
    </row>
    <row r="151" spans="1:6" x14ac:dyDescent="0.3">
      <c r="A151" t="s">
        <v>752</v>
      </c>
      <c r="B151" t="s">
        <v>844</v>
      </c>
      <c r="C151" t="s">
        <v>853</v>
      </c>
      <c r="E151" s="4" t="str">
        <f>VLOOKUP(C151,AUTEURS!$C$2:$F$898,2,0)</f>
        <v>2003</v>
      </c>
      <c r="F151" t="str">
        <f>VLOOKUP(C151,AUTEURS!$C$2:$F$898,4,0)</f>
        <v>LEROY T., 2003. Coenagrion lunulatum (Charpentier, 1840) et Coenagrion hastulatum (Charpentier, 1825) : espèces nouvelles pour le département de l’Aveyron (Odonata, Zygoptera, Coenagrionidae). Martinia, 19 (4) : 154-157.</v>
      </c>
    </row>
    <row r="152" spans="1:6" x14ac:dyDescent="0.3">
      <c r="A152" t="s">
        <v>752</v>
      </c>
      <c r="B152" t="s">
        <v>844</v>
      </c>
      <c r="C152" t="s">
        <v>847</v>
      </c>
      <c r="E152" s="4" t="str">
        <f>VLOOKUP(C152,AUTEURS!$C$2:$F$898,2,0)</f>
        <v>2004</v>
      </c>
      <c r="F152" t="str">
        <f>VLOOKUP(C152,AUTEURS!$C$2:$F$898,4,0)</f>
        <v>DOMMANGET J.-L., 2004d. Calopteryx haemorrhoidalis (Vander Linden, 1825) dans le département de l’Aveyron (Odonata, Zygoptera, Calopterygidae). Martinia, 20 (4) : 204.</v>
      </c>
    </row>
    <row r="153" spans="1:6" x14ac:dyDescent="0.3">
      <c r="A153" t="s">
        <v>752</v>
      </c>
      <c r="B153" t="s">
        <v>844</v>
      </c>
      <c r="C153" t="s">
        <v>848</v>
      </c>
      <c r="E153" s="4" t="str">
        <f>VLOOKUP(C153,AUTEURS!$C$2:$F$898,2,0)</f>
        <v>2005</v>
      </c>
      <c r="F153" t="str">
        <f>VLOOKUP(C153,AUTEURS!$C$2:$F$898,4,0)</f>
        <v>DOMMANGET J.-L., 2005. Une population de Coenagrion mercuriale (Charpentier, 1840) à proximité de Saint- Affrique (Département de l’Aveyron) (Odonata, Zygoptera, Coenagrionidae). Martinia, 21 (2) : 69-76.</v>
      </c>
    </row>
    <row r="154" spans="1:6" x14ac:dyDescent="0.3">
      <c r="A154" t="s">
        <v>752</v>
      </c>
      <c r="B154" t="s">
        <v>844</v>
      </c>
      <c r="C154" t="s">
        <v>857</v>
      </c>
      <c r="E154" s="4" t="str">
        <f>VLOOKUP(C154,AUTEURS!$C$2:$F$898,2,0)</f>
        <v>2008</v>
      </c>
      <c r="F154" t="str">
        <f>VLOOKUP(C154,AUTEURS!$C$2:$F$898,4,0)</f>
        <v>NOORDIJK J., DE WITH N., 2008. Les Odonates de la vallée du Liort avec quelques notes sur la gestion conservatoire (département de l’Aveyron). Martinia, 24 (4) : 143-150.</v>
      </c>
    </row>
    <row r="155" spans="1:6" ht="15.75" customHeight="1" x14ac:dyDescent="0.3">
      <c r="A155" t="s">
        <v>752</v>
      </c>
      <c r="B155" t="s">
        <v>844</v>
      </c>
      <c r="C155" t="s">
        <v>849</v>
      </c>
      <c r="E155" s="4" t="str">
        <f>VLOOKUP(C155,AUTEURS!$C$2:$F$898,2,0)</f>
        <v>2009</v>
      </c>
      <c r="F155" t="str">
        <f>VLOOKUP(C155,AUTEURS!$C$2:$F$898,4,0)</f>
        <v>DOMMANGET J.-L., GUILMET M., 2009. Odonates nouveaux pour le département de l’Aveyron. Martinia, 25 (3) : 102.</v>
      </c>
    </row>
    <row r="156" spans="1:6" x14ac:dyDescent="0.3">
      <c r="A156" t="s">
        <v>752</v>
      </c>
      <c r="B156" t="s">
        <v>844</v>
      </c>
      <c r="C156" t="s">
        <v>1943</v>
      </c>
      <c r="E156" s="4" t="str">
        <f>VLOOKUP(C156,AUTEURS!$C$2:$F$898,2,0)</f>
        <v>2013</v>
      </c>
      <c r="F156" t="str">
        <f>VLOOKUP(C156,AUTEURS!$C$2:$F$898,4,0)</f>
        <v>BALITEAU L., DENISE C., DOMMANGET G., 2013. Contribution à l'inventaire des Odonates du département de l'Aveyron. Martinia, 29 (2) : 89-102.</v>
      </c>
    </row>
    <row r="157" spans="1:6" x14ac:dyDescent="0.3">
      <c r="A157" t="s">
        <v>752</v>
      </c>
      <c r="B157" t="s">
        <v>844</v>
      </c>
      <c r="C157" s="4" t="s">
        <v>1932</v>
      </c>
      <c r="E157" s="4" t="str">
        <f>VLOOKUP(C157,AUTEURS!$C$2:$F$898,2,0)</f>
        <v>2013</v>
      </c>
      <c r="F157" t="str">
        <f>VLOOKUP(C157,AUTEURS!$C$2:$F$898,4,0)</f>
        <v>COLLECTIF, 2013. Données recueillies dans le cadre de l'enquête nationale sur la migration d'Hemianax ephippiger en 2011. Hors-série Hemianax ephippiger - migration 2011 - Annexe : 76-96.</v>
      </c>
    </row>
    <row r="158" spans="1:6" x14ac:dyDescent="0.3">
      <c r="A158" t="s">
        <v>752</v>
      </c>
      <c r="B158" t="s">
        <v>844</v>
      </c>
      <c r="C158" t="s">
        <v>1926</v>
      </c>
      <c r="E158" s="4" t="str">
        <f>VLOOKUP(C158,AUTEURS!$C$2:$F$898,2,0)</f>
        <v>2013</v>
      </c>
      <c r="F158" t="str">
        <f>VLOOKUP(C158,AUTEURS!$C$2:$F$898,4,0)</f>
        <v>LAMBRET P., DESCHAMPS C., 2013. Bilan de la migration d’Hemianax ephippiger (Burmeister, 1839) en France en 2011 (Odonata, Anisoptera : Aeshnidae). Hors-série Hemianax ephipigger - migration 2011 : 29-46.</v>
      </c>
    </row>
    <row r="159" spans="1:6" x14ac:dyDescent="0.3">
      <c r="A159" t="s">
        <v>752</v>
      </c>
      <c r="B159" t="s">
        <v>844</v>
      </c>
      <c r="C159" t="s">
        <v>1965</v>
      </c>
      <c r="E159" s="4" t="str">
        <f>VLOOKUP(C159,AUTEURS!$C$2:$F$898,2,0)</f>
        <v>2014</v>
      </c>
      <c r="F159" t="str">
        <f>VLOOKUP(C159,AUTEURS!$C$2:$F$898,4,0)</f>
        <v>DELPON G., COSTES A., ALQUIER D., HABER É., POLISSET P., PELOZUELO L., 2014. Nouvelles observations de Macromia splendens en région Midi-Pyrénées (Odonata : Macromiidae). Martinia, 30 (2) : 47-58.</v>
      </c>
    </row>
    <row r="160" spans="1:6" x14ac:dyDescent="0.3">
      <c r="A160" t="s">
        <v>752</v>
      </c>
      <c r="B160" t="s">
        <v>844</v>
      </c>
      <c r="C160" t="s">
        <v>3705</v>
      </c>
      <c r="E160" s="4" t="str">
        <f>VLOOKUP(C160,AUTEURS!$C$2:$F$898,2,0)</f>
        <v>2015</v>
      </c>
      <c r="F160" t="str">
        <f>VLOOKUP(C160,AUTEURS!$C$2:$F$898,4,0)</f>
        <v>ROBIN J., DANFLOUS S., CATIL J.-M. (coord.), 2015. L’odonatofaune de la région Midi-Pyrénées : état des connaissances fin 2014. Martinia, 31 (1) : 1-33.</v>
      </c>
    </row>
    <row r="161" spans="1:6" x14ac:dyDescent="0.3">
      <c r="A161" t="s">
        <v>752</v>
      </c>
      <c r="B161" t="s">
        <v>858</v>
      </c>
      <c r="C161" t="s">
        <v>874</v>
      </c>
      <c r="E161" s="4" t="str">
        <f>VLOOKUP(C161,AUTEURS!$C$2:$F$898,2,0)</f>
        <v>1986</v>
      </c>
      <c r="F161" t="str">
        <f>VLOOKUP(C161,AUTEURS!$C$2:$F$898,4,0)</f>
        <v>PAPAZIAN M., 1986a. Alimentation et cannibalisme chez les Odonates adultes. Martinia, No 3 : 8-10.</v>
      </c>
    </row>
    <row r="162" spans="1:6" x14ac:dyDescent="0.3">
      <c r="A162" t="s">
        <v>752</v>
      </c>
      <c r="B162" t="s">
        <v>858</v>
      </c>
      <c r="C162" t="s">
        <v>875</v>
      </c>
      <c r="E162" s="4" t="str">
        <f>VLOOKUP(C162,AUTEURS!$C$2:$F$898,2,0)</f>
        <v>1986</v>
      </c>
      <c r="F162" t="str">
        <f>VLOOKUP(C162,AUTEURS!$C$2:$F$898,4,0)</f>
        <v>PAPAZIAN M., 1986b. Nouvelles observations sur la population de Sympetrum pedemontanum (Allioni,1766) (Libellulidae) dans les Bouches-du-Rhône et le Vaucluse. Martinia, No 3 : 10-11.</v>
      </c>
    </row>
    <row r="163" spans="1:6" x14ac:dyDescent="0.3">
      <c r="A163" t="s">
        <v>752</v>
      </c>
      <c r="B163" t="s">
        <v>858</v>
      </c>
      <c r="C163" t="s">
        <v>788</v>
      </c>
      <c r="E163" s="4" t="str">
        <f>VLOOKUP(C163,AUTEURS!$C$2:$F$898,2,0)</f>
        <v>1988</v>
      </c>
      <c r="F163" t="str">
        <f>VLOOKUP(C163,AUTEURS!$C$2:$F$898,4,0)</f>
        <v>BOUDOT J.-P., 1988. Données pour une répartition de Cordulegaster boltonii immaculifrons (Selys, 1850) en France (Odonata, Anisoptera: Cordulegastridae). Martinia, 4 (3) : 61-74.</v>
      </c>
    </row>
    <row r="164" spans="1:6" x14ac:dyDescent="0.3">
      <c r="A164" t="s">
        <v>752</v>
      </c>
      <c r="B164" t="s">
        <v>858</v>
      </c>
      <c r="C164" t="s">
        <v>790</v>
      </c>
      <c r="E164" s="4" t="str">
        <f>VLOOKUP(C164,AUTEURS!$C$2:$F$898,2,0)</f>
        <v>1988</v>
      </c>
      <c r="F164" t="str">
        <f>VLOOKUP(C164,AUTEURS!$C$2:$F$898,4,0)</f>
        <v>PAPAZIAN M., 1988d. Contribution à l'inventaire de la faune odonatologique de Provence. Martinia, 4 (4) : 91-96.</v>
      </c>
    </row>
    <row r="165" spans="1:6" x14ac:dyDescent="0.3">
      <c r="A165" t="s">
        <v>752</v>
      </c>
      <c r="B165" t="s">
        <v>858</v>
      </c>
      <c r="C165" t="s">
        <v>859</v>
      </c>
      <c r="E165" s="4" t="str">
        <f>VLOOKUP(C165,AUTEURS!$C$2:$F$898,2,0)</f>
        <v>1989</v>
      </c>
      <c r="F165" t="str">
        <f>VLOOKUP(C165,AUTEURS!$C$2:$F$898,4,0)</f>
        <v>BENCE S., BENCE P., 1989. A propos des récentes observations de Lestes macrostigma (Eversmann, 1836) dans le Vaucluse (84) et observations de l'espèce en 1988 dans les Bouches-du-Rhône (13) (Odonata, Zygoptera : Lestidae). Martinia, 5 (3) : 64.</v>
      </c>
    </row>
    <row r="166" spans="1:6" x14ac:dyDescent="0.3">
      <c r="A166" t="s">
        <v>752</v>
      </c>
      <c r="B166" t="s">
        <v>858</v>
      </c>
      <c r="C166" t="s">
        <v>864</v>
      </c>
      <c r="E166" s="4" t="str">
        <f>VLOOKUP(C166,AUTEURS!$C$2:$F$898,2,0)</f>
        <v>1989</v>
      </c>
      <c r="F166" t="str">
        <f>VLOOKUP(C166,AUTEURS!$C$2:$F$898,4,0)</f>
        <v>CROCHET P.-A., 1989. Nouvelle observation sur le cannibalisme des odonates adultes. Martinia, 5 (3) : 65-66.</v>
      </c>
    </row>
    <row r="167" spans="1:6" x14ac:dyDescent="0.3">
      <c r="A167" t="s">
        <v>752</v>
      </c>
      <c r="B167" t="s">
        <v>858</v>
      </c>
      <c r="C167" t="s">
        <v>876</v>
      </c>
      <c r="E167" s="4" t="str">
        <f>VLOOKUP(C167,AUTEURS!$C$2:$F$898,2,0)</f>
        <v>1990</v>
      </c>
      <c r="F167" t="str">
        <f>VLOOKUP(C167,AUTEURS!$C$2:$F$898,4,0)</f>
        <v>PAPAZIAN M., 1990a. Les Odonates du Puy-Sainte- Réparade, Bouches-du-Rhône. Martinia, 6 (1) : 11-15.</v>
      </c>
    </row>
    <row r="168" spans="1:6" x14ac:dyDescent="0.3">
      <c r="A168" t="s">
        <v>752</v>
      </c>
      <c r="B168" t="s">
        <v>858</v>
      </c>
      <c r="C168" t="s">
        <v>829</v>
      </c>
      <c r="E168" s="4" t="str">
        <f>VLOOKUP(C168,AUTEURS!$C$2:$F$898,2,0)</f>
        <v>1991</v>
      </c>
      <c r="F168" t="str">
        <f>VLOOKUP(C168,AUTEURS!$C$2:$F$898,4,0)</f>
        <v>BALANÇA G., VISSCHER M.-N. de, 1991. Migrations et prédation d'Hemianax ephippiger (Burmeister). Martinia, 7 (3) : 52.</v>
      </c>
    </row>
    <row r="169" spans="1:6" x14ac:dyDescent="0.3">
      <c r="A169" t="s">
        <v>752</v>
      </c>
      <c r="B169" t="s">
        <v>858</v>
      </c>
      <c r="C169" t="s">
        <v>1641</v>
      </c>
      <c r="E169" s="4" t="str">
        <f>VLOOKUP(C169,AUTEURS!$C$2:$F$898,2,0)</f>
        <v>1987</v>
      </c>
      <c r="F169" t="str">
        <f>VLOOKUP(C169,AUTEURS!$C$2:$F$898,4,0)</f>
        <v>HEIDEMANN H., 1987. Attroupement de libellules en Camargue. Martinia, No 5 : 19-20.</v>
      </c>
    </row>
    <row r="170" spans="1:6" x14ac:dyDescent="0.3">
      <c r="A170" t="s">
        <v>752</v>
      </c>
      <c r="B170" t="s">
        <v>858</v>
      </c>
      <c r="C170" t="s">
        <v>851</v>
      </c>
      <c r="E170" s="4" t="str">
        <f>VLOOKUP(C170,AUTEURS!$C$2:$F$898,2,0)</f>
        <v>1991</v>
      </c>
      <c r="F170" t="str">
        <f>VLOOKUP(C170,AUTEURS!$C$2:$F$898,4,0)</f>
        <v>HEIDEMANN H., 1991. Notes sur le comportement de quelques Odonates. Martinia, 7 (2) : 29-35.</v>
      </c>
    </row>
    <row r="171" spans="1:6" x14ac:dyDescent="0.3">
      <c r="A171" t="s">
        <v>752</v>
      </c>
      <c r="B171" t="s">
        <v>858</v>
      </c>
      <c r="C171" t="s">
        <v>880</v>
      </c>
      <c r="E171" s="4" t="str">
        <f>VLOOKUP(C171,AUTEURS!$C$2:$F$898,2,0)</f>
        <v>1991</v>
      </c>
      <c r="F171" t="str">
        <f>VLOOKUP(C171,AUTEURS!$C$2:$F$898,4,0)</f>
        <v>PAPAZIAN M., BENCE P., 1991. Sortie odonatologique dans les Marais du Viguiérat (Bouches-du-Rhône). Martinia, 7 (2) : 47-48.</v>
      </c>
    </row>
    <row r="172" spans="1:6" x14ac:dyDescent="0.3">
      <c r="A172" t="s">
        <v>752</v>
      </c>
      <c r="B172" t="s">
        <v>858</v>
      </c>
      <c r="C172" t="s">
        <v>865</v>
      </c>
      <c r="E172" s="4" t="str">
        <f>VLOOKUP(C172,AUTEURS!$C$2:$F$898,2,0)</f>
        <v>1993</v>
      </c>
      <c r="F172" t="str">
        <f>VLOOKUP(C172,AUTEURS!$C$2:$F$898,4,0)</f>
        <v>DELIRY C., 1993a. Odonates de la Crau (Bouches-du- Rhône). Martinia, 9 (3) : 67.</v>
      </c>
    </row>
    <row r="173" spans="1:6" x14ac:dyDescent="0.3">
      <c r="A173" t="s">
        <v>752</v>
      </c>
      <c r="B173" t="s">
        <v>858</v>
      </c>
      <c r="C173" t="s">
        <v>877</v>
      </c>
      <c r="E173" s="4" t="str">
        <f>VLOOKUP(C173,AUTEURS!$C$2:$F$898,2,0)</f>
        <v>1995</v>
      </c>
      <c r="F173" t="str">
        <f>VLOOKUP(C173,AUTEURS!$C$2:$F$898,4,0)</f>
        <v>PAPAZIAN M., 1995. Inventaire des Odonates du Bassin de Réaltor (Département des Bouches-du-Rhône). Martinia, 11 (1) : 13-17.</v>
      </c>
    </row>
    <row r="174" spans="1:6" x14ac:dyDescent="0.3">
      <c r="A174" t="s">
        <v>752</v>
      </c>
      <c r="B174" t="s">
        <v>858</v>
      </c>
      <c r="C174" t="s">
        <v>881</v>
      </c>
      <c r="E174" s="4" t="str">
        <f>VLOOKUP(C174,AUTEURS!$C$2:$F$898,2,0)</f>
        <v>1996</v>
      </c>
      <c r="F174" t="str">
        <f>VLOOKUP(C174,AUTEURS!$C$2:$F$898,4,0)</f>
        <v>PROT J.-M., 1996. Tératologie chez Orthetrum albistylum (Selys, 1848) (Odonata, Anisoptera, Libellulidae). Martinia, 12 (1) : 3-4.</v>
      </c>
    </row>
    <row r="175" spans="1:6" x14ac:dyDescent="0.3">
      <c r="A175" t="s">
        <v>752</v>
      </c>
      <c r="B175" t="s">
        <v>858</v>
      </c>
      <c r="C175" t="s">
        <v>867</v>
      </c>
      <c r="E175" s="4" t="str">
        <f>VLOOKUP(C175,AUTEURS!$C$2:$F$898,2,0)</f>
        <v>1998</v>
      </c>
      <c r="F175" t="str">
        <f>VLOOKUP(C175,AUTEURS!$C$2:$F$898,4,0)</f>
        <v>JACQUEMIN G., 1998. Hemianax ephippiger (Burmeister, 1839) dans le Roussillon en août 1997 (Odonata, Anisoptera, Aeshnidae). Martinia, 14 (3) : 93.</v>
      </c>
    </row>
    <row r="176" spans="1:6" x14ac:dyDescent="0.3">
      <c r="A176" t="s">
        <v>752</v>
      </c>
      <c r="B176" t="s">
        <v>858</v>
      </c>
      <c r="C176" t="s">
        <v>878</v>
      </c>
      <c r="E176" s="4" t="str">
        <f>VLOOKUP(C176,AUTEURS!$C$2:$F$898,2,0)</f>
        <v>1998</v>
      </c>
      <c r="F176" t="str">
        <f>VLOOKUP(C176,AUTEURS!$C$2:$F$898,4,0)</f>
        <v>PAPAZIAN M., 1998. Chronique de l'insolite (1ère note) : Crocothemis erythraea (Brullé, 1832) et la chenille. Sympetrum striolatum (Charpentier, 1840) et la pluie. Martinia, 14 (2) : 75-76.</v>
      </c>
    </row>
    <row r="177" spans="1:6" x14ac:dyDescent="0.3">
      <c r="A177" t="s">
        <v>752</v>
      </c>
      <c r="B177" t="s">
        <v>858</v>
      </c>
      <c r="C177" t="s">
        <v>873</v>
      </c>
      <c r="E177" s="4" t="str">
        <f>VLOOKUP(C177,AUTEURS!$C$2:$F$898,2,0)</f>
        <v>1999</v>
      </c>
      <c r="F177" t="str">
        <f>VLOOKUP(C177,AUTEURS!$C$2:$F$898,4,0)</f>
        <v>LAURENT S., 1999. Discussion sur la variabilité morphométrique de Cercion lindenii (Odonata, Coenagrionidae). Martinia, 15 (4) : 125-130.</v>
      </c>
    </row>
    <row r="178" spans="1:6" x14ac:dyDescent="0.3">
      <c r="A178" t="s">
        <v>752</v>
      </c>
      <c r="B178" t="s">
        <v>858</v>
      </c>
      <c r="C178" t="s">
        <v>873</v>
      </c>
      <c r="E178" s="4" t="str">
        <f>VLOOKUP(C178,AUTEURS!$C$2:$F$898,2,0)</f>
        <v>1999</v>
      </c>
      <c r="F178" t="str">
        <f>VLOOKUP(C178,AUTEURS!$C$2:$F$898,4,0)</f>
        <v>LAURENT S., 1999. Discussion sur la variabilité morphométrique de Cercion lindenii (Odonata, Coenagrionidae). Martinia, 15 (4) : 125-130.</v>
      </c>
    </row>
    <row r="179" spans="1:6" x14ac:dyDescent="0.3">
      <c r="A179" t="s">
        <v>752</v>
      </c>
      <c r="B179" t="s">
        <v>858</v>
      </c>
      <c r="C179" t="s">
        <v>879</v>
      </c>
      <c r="E179" s="4" t="str">
        <f>VLOOKUP(C179,AUTEURS!$C$2:$F$898,2,0)</f>
        <v>2000</v>
      </c>
      <c r="F179" t="str">
        <f>VLOOKUP(C179,AUTEURS!$C$2:$F$898,4,0)</f>
        <v>PAPAZIAN M., 2000. Chronique de l'insolite (2e note) : Sympetrum fonscolombii (Selys, 1840), la mer et l'automobile. Martinia, 16 (1) : 9-10.</v>
      </c>
    </row>
    <row r="180" spans="1:6" x14ac:dyDescent="0.3">
      <c r="A180" t="s">
        <v>752</v>
      </c>
      <c r="B180" t="s">
        <v>858</v>
      </c>
      <c r="C180" t="s">
        <v>800</v>
      </c>
      <c r="E180" s="4" t="str">
        <f>VLOOKUP(C180,AUTEURS!$C$2:$F$898,2,0)</f>
        <v>2002</v>
      </c>
      <c r="F180" t="str">
        <f>VLOOKUP(C180,AUTEURS!$C$2:$F$898,4,0)</f>
        <v>GRAND D., 2002c. Sur la distribution de Macromia splendens (Pictet, 1843) en région méditerranéenne française : complément et synthèse : In : BOUDOT J.-P., DOMMANGET J.-L., (coord.) 2002. Actes des Premières et Secondes Rencontres odonatologiques de France. Bonnevaux (Doubs), 4, 5 et 6 août 1990. Oulches (Indre), 16, 17, 18 et 19 juin 1995. Société française d’Odonatologie : 17-22.</v>
      </c>
    </row>
    <row r="181" spans="1:6" x14ac:dyDescent="0.3">
      <c r="A181" t="s">
        <v>752</v>
      </c>
      <c r="B181" t="s">
        <v>858</v>
      </c>
      <c r="C181" t="s">
        <v>797</v>
      </c>
      <c r="E181" s="4" t="str">
        <f>VLOOKUP(C181,AUTEURS!$C$2:$F$898,2,0)</f>
        <v>2002</v>
      </c>
      <c r="F181" t="str">
        <f>VLOOKUP(C181,AUTEURS!$C$2:$F$898,4,0)</f>
        <v>MEURGEY F., 2002a. Les collections d’Odonates du Muséum d’Histoire Naturelle de Nantes. 2. Collection G. Broquey. Inventaire et révision. Martinia, 18 (1) : 13- 24.</v>
      </c>
    </row>
    <row r="182" spans="1:6" x14ac:dyDescent="0.3">
      <c r="A182" t="s">
        <v>752</v>
      </c>
      <c r="B182" t="s">
        <v>858</v>
      </c>
      <c r="C182" t="s">
        <v>863</v>
      </c>
      <c r="E182" s="4" t="str">
        <f>VLOOKUP(C182,AUTEURS!$C$2:$F$898,2,0)</f>
        <v>2004</v>
      </c>
      <c r="F182" t="str">
        <f>VLOOKUP(C182,AUTEURS!$C$2:$F$898,4,0)</f>
        <v>BERNIER C., GUILLOUX G., 2004. Évaluation du peuplement odonatologique d’un canal d’irrigation dans le nord des Bouches-du-Rhône. Martinia, 20 (1) : 29-42.</v>
      </c>
    </row>
    <row r="183" spans="1:6" x14ac:dyDescent="0.3">
      <c r="A183" t="s">
        <v>752</v>
      </c>
      <c r="B183" t="s">
        <v>858</v>
      </c>
      <c r="C183" t="s">
        <v>860</v>
      </c>
      <c r="E183" s="4" t="str">
        <f>VLOOKUP(C183,AUTEURS!$C$2:$F$898,2,0)</f>
        <v>2007</v>
      </c>
      <c r="F183" t="str">
        <f>VLOOKUP(C183,AUTEURS!$C$2:$F$898,4,0)</f>
        <v>BERNIER C., 2007a. Une méthode pratique pour l’étude des émergences d’Odonates dans les cours d’eau. In : Marc Levasseur, Gérard Dommanget et Samuel Jolivet (coord.). Actes des Rencontres odonatologiques Ouest- européennes 2005. Posters. La Pommeraie, Vallet (Loire-Atlantique) – France, les 24, 25, 26 et 27 juin 2005. Société française d’Odonatologie: 95-98.</v>
      </c>
    </row>
    <row r="184" spans="1:6" x14ac:dyDescent="0.3">
      <c r="A184" t="s">
        <v>752</v>
      </c>
      <c r="B184" t="s">
        <v>858</v>
      </c>
      <c r="C184" t="s">
        <v>861</v>
      </c>
      <c r="D184" t="s">
        <v>862</v>
      </c>
      <c r="E184" s="4" t="str">
        <f>VLOOKUP(C184,AUTEURS!$C$2:$F$898,2,0)</f>
        <v>2007</v>
      </c>
      <c r="F184" t="str">
        <f>VLOOKUP(C184,AUTEURS!$C$2:$F$898,4,0)</f>
        <v>BERNIER C., 2007b. Using kayaks to prospect aquatic environments: a method that makes easier the study of dragonflies &amp; damselflies. In : Marc Levasseur, Gérard Dommanget et Samuel Jolivet (coord.). Actes des Rencontres odonatologiques Ouest-européennes 2005. Posters. La Pommeraie, Vallet (Loire-Atlantique) – France, les 24, 25, 26 et 27 juin 2005. Société française d’Odonatologie : 135-138.</v>
      </c>
    </row>
    <row r="185" spans="1:6" x14ac:dyDescent="0.3">
      <c r="A185" t="s">
        <v>752</v>
      </c>
      <c r="B185" t="s">
        <v>858</v>
      </c>
      <c r="C185" t="s">
        <v>872</v>
      </c>
      <c r="E185" s="4" t="str">
        <f>VLOOKUP(C185,AUTEURS!$C$2:$F$898,2,0)</f>
        <v>2009</v>
      </c>
      <c r="F185" t="str">
        <f>VLOOKUP(C185,AUTEURS!$C$2:$F$898,4,0)</f>
        <v>LAMBRET P., COHEZ D., JANCZAK A., 2009. Lestes macrostigma (Eversmann, 1836) en Camargue et en Crau (Département des Bouches-du-Rhône) (Odonata : Zygoptera : Lestidae). Martinia, 25 (2) : 51-65. [Erratum : voir Martinia, 2009, 25 (3) : 115]</v>
      </c>
    </row>
    <row r="186" spans="1:6" x14ac:dyDescent="0.3">
      <c r="A186" t="s">
        <v>752</v>
      </c>
      <c r="B186" t="s">
        <v>858</v>
      </c>
      <c r="C186" t="s">
        <v>868</v>
      </c>
      <c r="E186" s="4" t="str">
        <f>VLOOKUP(C186,AUTEURS!$C$2:$F$898,2,0)</f>
        <v>2010</v>
      </c>
      <c r="F186" t="str">
        <f>VLOOKUP(C186,AUTEURS!$C$2:$F$898,4,0)</f>
        <v>LAMBRET P., 2010a. Dynamique d’une population d’adultes de Lestes macrostigma (Eversmann, 1836) et implications pour son suivi : l’exemple de la Camargue (Odonata, Zygoptera : Lestidae). Martinia, 26 (1-2) : 19- 28.</v>
      </c>
    </row>
    <row r="187" spans="1:6" x14ac:dyDescent="0.3">
      <c r="A187" t="s">
        <v>752</v>
      </c>
      <c r="B187" t="s">
        <v>858</v>
      </c>
      <c r="C187" t="s">
        <v>869</v>
      </c>
      <c r="E187" s="4" t="str">
        <f>VLOOKUP(C187,AUTEURS!$C$2:$F$898,2,0)</f>
        <v>2010</v>
      </c>
      <c r="F187" t="str">
        <f>VLOOKUP(C187,AUTEURS!$C$2:$F$898,4,0)</f>
        <v>LAMBRET P., 2010b. Un mâle de Lestes macrostigma (Eversmann, 1836) prisonnier de Juncus maritimus. Martinia, 26 (1-2) : 49-51.</v>
      </c>
    </row>
    <row r="188" spans="1:6" x14ac:dyDescent="0.3">
      <c r="A188" t="s">
        <v>752</v>
      </c>
      <c r="B188" t="s">
        <v>858</v>
      </c>
      <c r="C188" t="s">
        <v>3735</v>
      </c>
      <c r="E188" s="4" t="str">
        <f>VLOOKUP(C188,AUTEURS!$C$2:$F$898,2,0)</f>
        <v>2011</v>
      </c>
      <c r="F188" t="str">
        <f>VLOOKUP(C188,AUTEURS!$C$2:$F$898,4,0)</f>
        <v>BENCE S., BLANCHON Y., BRAUD Y., DELIRY C., DURAND É., LAMBRET P., 2011. Liste Rouge des Odonates de Provence-Alpes-Côte d’Azur. Martinia, 27 (2) : 123-133.</v>
      </c>
    </row>
    <row r="189" spans="1:6" x14ac:dyDescent="0.3">
      <c r="A189" t="s">
        <v>752</v>
      </c>
      <c r="B189" t="s">
        <v>858</v>
      </c>
      <c r="C189" t="s">
        <v>3736</v>
      </c>
      <c r="E189" s="4" t="str">
        <f>VLOOKUP(C189,AUTEURS!$C$2:$F$898,2,0)</f>
        <v>2011</v>
      </c>
      <c r="F189" t="str">
        <f>VLOOKUP(C189,AUTEURS!$C$2:$F$898,4,0)</f>
        <v>BLANCHON Y., DURAND É., LAMBRET P., 2011. Redécouverte de Gomphus flavipes (Charpentier, 1825) en Provence-Alpes-Côte d’Azur (Odonata, Anisoptera : Gomphidae). Martinia, 27 (2) : 121-122.</v>
      </c>
    </row>
    <row r="190" spans="1:6" x14ac:dyDescent="0.3">
      <c r="A190" t="s">
        <v>752</v>
      </c>
      <c r="B190" t="s">
        <v>858</v>
      </c>
      <c r="C190" t="s">
        <v>866</v>
      </c>
      <c r="E190" s="4" t="str">
        <f>VLOOKUP(C190,AUTEURS!$C$2:$F$898,2,0)</f>
        <v>2011</v>
      </c>
      <c r="F190" t="str">
        <f>VLOOKUP(C190,AUTEURS!$C$2:$F$898,4,0)</f>
        <v>IORIO É., 2011. Observation de Gomphus graslinii Rambur, 1842 dans les Bouches-duRhône (Odonata, Anisoptera : Gomphidae). Martinia, 27 (1) : 39-43.</v>
      </c>
    </row>
    <row r="191" spans="1:6" x14ac:dyDescent="0.3">
      <c r="A191" t="s">
        <v>752</v>
      </c>
      <c r="B191" t="s">
        <v>858</v>
      </c>
      <c r="C191" t="s">
        <v>870</v>
      </c>
      <c r="E191" s="4" t="str">
        <f>VLOOKUP(C191,AUTEURS!$C$2:$F$898,2,0)</f>
        <v>2011</v>
      </c>
      <c r="F191" t="str">
        <f>VLOOKUP(C191,AUTEURS!$C$2:$F$898,4,0)</f>
        <v>LAMBRET P., 2011a. Cas d’un mâle d’Anax parthenope (Selys, 1839) se nourrissant au sol renversé sur le dos (Odonata, Anisoptera : Aeschnidae). Martinia, 27 (1) : 66-67.</v>
      </c>
    </row>
    <row r="192" spans="1:6" x14ac:dyDescent="0.3">
      <c r="A192" t="s">
        <v>752</v>
      </c>
      <c r="B192" t="s">
        <v>858</v>
      </c>
      <c r="C192" t="s">
        <v>871</v>
      </c>
      <c r="E192" s="4" t="str">
        <f>VLOOKUP(C192,AUTEURS!$C$2:$F$898,2,0)</f>
        <v>2011</v>
      </c>
      <c r="F192" t="str">
        <f>VLOOKUP(C192,AUTEURS!$C$2:$F$898,4,0)</f>
        <v>LAMBRET P., 2011b. Observation précoce d’un individu sénescent de Crocothemis erythraea (Brullé, 1832) et discussion sur son origine (Odonata, Anisoptera : Libellulidae). Martinia, 27 (2) : 135-137.</v>
      </c>
    </row>
    <row r="193" spans="1:6" x14ac:dyDescent="0.3">
      <c r="A193" t="s">
        <v>752</v>
      </c>
      <c r="B193" t="s">
        <v>858</v>
      </c>
      <c r="C193" s="4" t="s">
        <v>1883</v>
      </c>
      <c r="E193" s="4" t="str">
        <f>VLOOKUP(C193,AUTEURS!$C$2:$F$898,2,0)</f>
        <v>2012</v>
      </c>
      <c r="F193" t="str">
        <f>VLOOKUP(C193,AUTEURS!$C$2:$F$898,4,0)</f>
        <v>IORIO É., 2012a. Nouvelles données sur la répartition et l'écologie de Sympetrum despressiusculum (Selys, 1841) dans les Bouches-du-Rhône (Odonata, Anisoptera : Libellulidae). Martinia, 28 (1) : 29-42.</v>
      </c>
    </row>
    <row r="194" spans="1:6" x14ac:dyDescent="0.3">
      <c r="A194" t="s">
        <v>752</v>
      </c>
      <c r="B194" t="s">
        <v>858</v>
      </c>
      <c r="C194" s="4" t="s">
        <v>1884</v>
      </c>
      <c r="E194" s="4" t="str">
        <f>VLOOKUP(C194,AUTEURS!$C$2:$F$898,2,0)</f>
        <v>2012</v>
      </c>
      <c r="F194" t="str">
        <f>VLOOKUP(C194,AUTEURS!$C$2:$F$898,4,0)</f>
        <v>IORIO É., 2012b. Nouvelles observations de Gomphus graslinii Rambur, 1842 dans le Canal de la Vallée des Baux à Arles (Bouches-du-Rhône) (Odonata, Anisoptera : Gomphidae). Martinia, 28 (2) : 103-106.</v>
      </c>
    </row>
    <row r="195" spans="1:6" x14ac:dyDescent="0.3">
      <c r="A195" t="s">
        <v>752</v>
      </c>
      <c r="B195" t="s">
        <v>858</v>
      </c>
      <c r="C195" t="s">
        <v>1898</v>
      </c>
      <c r="E195" s="4" t="str">
        <f>VLOOKUP(C195,AUTEURS!$C$2:$F$898,2,0)</f>
        <v>2012</v>
      </c>
      <c r="F195" t="str">
        <f>VLOOKUP(C195,AUTEURS!$C$2:$F$898,4,0)</f>
        <v>MARTENS A., 2012. Lestes macrostigma (Eversmann, 1836) (Odonata, Zygoptera : Lestidae) en tant qu'hôte de Forcipomyia paludis (Macfie, 1936) (Diptera : Ceratopogonidae). Martinia, 28 (2) : 107-108.</v>
      </c>
    </row>
    <row r="196" spans="1:6" x14ac:dyDescent="0.3">
      <c r="A196" t="s">
        <v>752</v>
      </c>
      <c r="B196" t="s">
        <v>858</v>
      </c>
      <c r="C196" t="s">
        <v>1935</v>
      </c>
      <c r="E196" s="4" t="str">
        <f>VLOOKUP(C196,AUTEURS!$C$2:$F$898,2,0)</f>
        <v>2013</v>
      </c>
      <c r="F196" t="str">
        <f>VLOOKUP(C196,AUTEURS!$C$2:$F$898,4,0)</f>
        <v>BLANCHON Y., RONNE C., 2013. Afflux d’Hemianax ephippiger (Burmeister, 1839) en région PACA en 2011 (Odonata, Anisoptera : Aeshnidae). Hors-série Hemianax ephipigger - migration 2011 : 61-64.</v>
      </c>
    </row>
    <row r="197" spans="1:6" x14ac:dyDescent="0.3">
      <c r="A197" t="s">
        <v>752</v>
      </c>
      <c r="B197" t="s">
        <v>858</v>
      </c>
      <c r="C197" s="4" t="s">
        <v>1932</v>
      </c>
      <c r="E197" s="4" t="str">
        <f>VLOOKUP(C197,AUTEURS!$C$2:$F$898,2,0)</f>
        <v>2013</v>
      </c>
      <c r="F197" t="str">
        <f>VLOOKUP(C197,AUTEURS!$C$2:$F$898,4,0)</f>
        <v>COLLECTIF, 2013. Données recueillies dans le cadre de l'enquête nationale sur la migration d'Hemianax ephippiger en 2011. Hors-série Hemianax ephippiger - migration 2011 - Annexe : 76-96.</v>
      </c>
    </row>
    <row r="198" spans="1:6" x14ac:dyDescent="0.3">
      <c r="A198" t="s">
        <v>752</v>
      </c>
      <c r="B198" t="s">
        <v>858</v>
      </c>
      <c r="C198" t="s">
        <v>1906</v>
      </c>
      <c r="E198" s="4" t="str">
        <f>VLOOKUP(C198,AUTEURS!$C$2:$F$898,2,0)</f>
        <v>2013</v>
      </c>
      <c r="F198" t="str">
        <f>VLOOKUP(C198,AUTEURS!$C$2:$F$898,4,0)</f>
        <v>LAMBRET P., 2013. De l'émergence et de la coloration chez Lestes macrostigma (Eversmann, 1836) (Odonata, Zygoptera : Lestidae). Martinia, 29 (1) : 53-64.</v>
      </c>
    </row>
    <row r="199" spans="1:6" x14ac:dyDescent="0.3">
      <c r="A199" t="s">
        <v>752</v>
      </c>
      <c r="B199" t="s">
        <v>858</v>
      </c>
      <c r="C199" t="s">
        <v>1926</v>
      </c>
      <c r="E199" s="4" t="str">
        <f>VLOOKUP(C199,AUTEURS!$C$2:$F$898,2,0)</f>
        <v>2013</v>
      </c>
      <c r="F199" t="str">
        <f>VLOOKUP(C199,AUTEURS!$C$2:$F$898,4,0)</f>
        <v>LAMBRET P., DESCHAMPS C., 2013. Bilan de la migration d’Hemianax ephippiger (Burmeister, 1839) en France en 2011 (Odonata, Anisoptera : Aeshnidae). Hors-série Hemianax ephipigger - migration 2011 : 29-46.</v>
      </c>
    </row>
    <row r="200" spans="1:6" x14ac:dyDescent="0.3">
      <c r="A200" t="s">
        <v>752</v>
      </c>
      <c r="B200" t="s">
        <v>858</v>
      </c>
      <c r="C200" t="s">
        <v>1992</v>
      </c>
      <c r="E200" s="4" t="str">
        <f>VLOOKUP(C200,AUTEURS!$C$2:$F$898,2,0)</f>
        <v>2016</v>
      </c>
      <c r="F200" t="str">
        <f>VLOOKUP(C200,AUTEURS!$C$2:$F$898,4,0)</f>
        <v>DURAND É., 2016. Sympetrum depressiusculum dans l’aquifère de Crau (Bouches-du-Rhône, France) : bilan des connaissances, état de conservation et facteurs de menace (Odonata : Libellulidae). Martinia, 32 (1) : 43-55.</v>
      </c>
    </row>
    <row r="201" spans="1:6" x14ac:dyDescent="0.3">
      <c r="A201" t="s">
        <v>752</v>
      </c>
      <c r="B201" t="s">
        <v>858</v>
      </c>
      <c r="C201" t="s">
        <v>1999</v>
      </c>
      <c r="E201" s="4" t="str">
        <f>VLOOKUP(C201,AUTEURS!$C$2:$F$898,2,0)</f>
        <v>2016</v>
      </c>
      <c r="F201" t="str">
        <f>VLOOKUP(C201,AUTEURS!$C$2:$F$898,4,0)</f>
        <v>HELITAS N., 2016. Prédation d’un néonate de Chalcolestes viridis par Ischnura elegans (Odonata : Lestidae, Coenagrionidae). Martinia, 32 (2) : 90-91.</v>
      </c>
    </row>
    <row r="202" spans="1:6" x14ac:dyDescent="0.3">
      <c r="A202" t="s">
        <v>752</v>
      </c>
      <c r="B202" t="s">
        <v>858</v>
      </c>
      <c r="C202" t="s">
        <v>1996</v>
      </c>
      <c r="E202" s="4" t="str">
        <f>VLOOKUP(C202,AUTEURS!$C$2:$F$898,2,0)</f>
        <v>2016</v>
      </c>
      <c r="F202" t="str">
        <f>VLOOKUP(C202,AUTEURS!$C$2:$F$898,4,0)</f>
        <v>KUNZ B., 2016. Première observation historique de Gomphus graslinii en Provence-Alpes-Côte d’Azur (Odonata : Gomphidae). Martinia, 32 (2) : 76.</v>
      </c>
    </row>
    <row r="203" spans="1:6" x14ac:dyDescent="0.3">
      <c r="A203" t="s">
        <v>752</v>
      </c>
      <c r="B203" t="s">
        <v>858</v>
      </c>
      <c r="C203" t="s">
        <v>1986</v>
      </c>
      <c r="E203" s="4" t="str">
        <f>VLOOKUP(C203,AUTEURS!$C$2:$F$898,2,0)</f>
        <v>2016</v>
      </c>
      <c r="F203" t="str">
        <f>VLOOKUP(C203,AUTEURS!$C$2:$F$898,4,0)</f>
        <v>LAMBRET P., 2016. Contribution à la connaissance du micro-habitat larvaire de Lestes macrostigma (Odonata : Lestidae). Martinia, 32 (1) : 1-5.</v>
      </c>
    </row>
    <row r="204" spans="1:6" x14ac:dyDescent="0.3">
      <c r="A204" t="s">
        <v>752</v>
      </c>
      <c r="B204" t="s">
        <v>858</v>
      </c>
      <c r="C204" t="s">
        <v>2010</v>
      </c>
      <c r="E204" s="4" t="str">
        <f>VLOOKUP(C204,AUTEURS!$C$2:$F$898,2,0)</f>
        <v>2017</v>
      </c>
      <c r="F204" t="str">
        <f>VLOOKUP(C204,AUTEURS!$C$2:$F$898,4,0)</f>
        <v>LAMBRET P., RONNE C., BENCE S., BLANCHON Y., BLETTERY J., DURAND É., LECCIA M.-F., PAPAZIAN M., 2017. Révision de la Liste rouge des libellules (Odonata) de Provence-Alpes-Côte d’Azur – version 2017. Martinia, 33 (1-2) : 37-52.</v>
      </c>
    </row>
    <row r="205" spans="1:6" x14ac:dyDescent="0.3">
      <c r="A205" t="s">
        <v>752</v>
      </c>
      <c r="B205" t="s">
        <v>858</v>
      </c>
      <c r="C205" t="s">
        <v>3601</v>
      </c>
      <c r="E205" s="4" t="str">
        <f>VLOOKUP(C205,AUTEURS!$C$2:$F$898,2,0)</f>
        <v>2023</v>
      </c>
      <c r="F205" t="str">
        <f>VLOOKUP(C205,AUTEURS!$C$2:$F$898,4,0)</f>
        <v>DURAND É., 2023. Distribution et éléments d’écologie de Sympetrum depressiusculum (Libellulidae) dans le pays avignonnais (Vaucluse et Bouches-du-Rhône). Martinia, 37 (1) : 1-10.</v>
      </c>
    </row>
    <row r="206" spans="1:6" x14ac:dyDescent="0.3">
      <c r="A206" t="s">
        <v>752</v>
      </c>
      <c r="B206" t="s">
        <v>882</v>
      </c>
      <c r="C206" t="s">
        <v>886</v>
      </c>
      <c r="E206" s="4" t="str">
        <f>VLOOKUP(C206,AUTEURS!$C$2:$F$898,2,0)</f>
        <v>1986</v>
      </c>
      <c r="F206" t="str">
        <f>VLOOKUP(C206,AUTEURS!$C$2:$F$898,4,0)</f>
        <v>STALLIN P., 1986a. Coenagrion scitulum dans le Calvados. Martinia, No 4 : 8.</v>
      </c>
    </row>
    <row r="207" spans="1:6" x14ac:dyDescent="0.3">
      <c r="A207" t="s">
        <v>752</v>
      </c>
      <c r="B207" t="s">
        <v>882</v>
      </c>
      <c r="C207" t="s">
        <v>884</v>
      </c>
      <c r="E207" s="4" t="str">
        <f>VLOOKUP(C207,AUTEURS!$C$2:$F$898,2,0)</f>
        <v>1992</v>
      </c>
      <c r="F207" t="str">
        <f>VLOOKUP(C207,AUTEURS!$C$2:$F$898,4,0)</f>
        <v>HAZET G., 1992a. Crocothemis erythraea (Brullé, 1832) et Sympetrum fonscolombii (Selys, 1840) nouveaux pour le département du Calvados (Odonata, Anisoptera, Libellulidae). Martinia, 8 (3) : 68-69.</v>
      </c>
    </row>
    <row r="208" spans="1:6" x14ac:dyDescent="0.3">
      <c r="A208" t="s">
        <v>752</v>
      </c>
      <c r="B208" t="s">
        <v>882</v>
      </c>
      <c r="C208" t="s">
        <v>883</v>
      </c>
      <c r="E208" s="4" t="str">
        <f>VLOOKUP(C208,AUTEURS!$C$2:$F$898,2,0)</f>
        <v>2011</v>
      </c>
      <c r="F208" t="str">
        <f>VLOOKUP(C208,AUTEURS!$C$2:$F$898,4,0)</f>
        <v>AMELINE M., DODELIN C., HOUARD X., LORTHIOIS M., MOUQUET C., ROBERT L., SIMON A. et al., 2011. Deux Listes Rouges des Odonates menacés en Normandie (Compte rendu de présentation de poster). Actes des Rencontres odonatologiques 2010. Martinia, 27 (1) : 7-8.</v>
      </c>
    </row>
    <row r="209" spans="1:6" x14ac:dyDescent="0.3">
      <c r="A209" t="s">
        <v>752</v>
      </c>
      <c r="B209" t="s">
        <v>882</v>
      </c>
      <c r="C209" t="s">
        <v>885</v>
      </c>
      <c r="E209" s="4" t="str">
        <f>VLOOKUP(C209,AUTEURS!$C$2:$F$898,2,0)</f>
        <v>2011</v>
      </c>
      <c r="F209" t="str">
        <f>VLOOKUP(C209,AUTEURS!$C$2:$F$898,4,0)</f>
        <v>HOUARD X., SIMON A., 2011. Bilan à mi-parcours du projet d’atlas des Odonates de Normandie. Actes des Rencontres odonatologiques 2010. Martinia, 27 (1) : 1-6.</v>
      </c>
    </row>
    <row r="210" spans="1:6" x14ac:dyDescent="0.3">
      <c r="A210" t="s">
        <v>752</v>
      </c>
      <c r="B210" t="s">
        <v>887</v>
      </c>
      <c r="C210" t="s">
        <v>888</v>
      </c>
      <c r="E210" s="4" t="str">
        <f>VLOOKUP(C210,AUTEURS!$C$2:$F$898,2,0)</f>
        <v>1997</v>
      </c>
      <c r="F210" t="str">
        <f>VLOOKUP(C210,AUTEURS!$C$2:$F$898,4,0)</f>
        <v>GILARD B., 1997. Odonates de la Narce de Nouvialle (Auvergne, département du Cantal). Martinia, 13 (2) : 39-46.</v>
      </c>
    </row>
    <row r="211" spans="1:6" x14ac:dyDescent="0.3">
      <c r="A211" t="s">
        <v>752</v>
      </c>
      <c r="B211" t="s">
        <v>887</v>
      </c>
      <c r="C211" t="s">
        <v>889</v>
      </c>
      <c r="E211" s="4" t="str">
        <f>VLOOKUP(C211,AUTEURS!$C$2:$F$898,2,0)</f>
        <v>2001</v>
      </c>
      <c r="F211" t="str">
        <f>VLOOKUP(C211,AUTEURS!$C$2:$F$898,4,0)</f>
        <v>LEROY T., 2001. Les Odonates des lacs-tourbières de l’Artense en Auvergne (Puy-de-Dôme et Cantal). Martinia, 17 (2) : 37-50.</v>
      </c>
    </row>
    <row r="212" spans="1:6" x14ac:dyDescent="0.3">
      <c r="A212" t="s">
        <v>752</v>
      </c>
      <c r="B212" t="s">
        <v>887</v>
      </c>
      <c r="C212" t="s">
        <v>890</v>
      </c>
      <c r="E212" s="4" t="str">
        <f>VLOOKUP(C212,AUTEURS!$C$2:$F$898,2,0)</f>
        <v>2004</v>
      </c>
      <c r="F212" t="str">
        <f>VLOOKUP(C212,AUTEURS!$C$2:$F$898,4,0)</f>
        <v>LEROY T., 2004a. Sur la présence de Platycnemis acutipennis (Selys, 1841) en altitude dans le Massif Central (Odonata, Platycnemididae). Martinia, 20 (3) : 107-113.</v>
      </c>
    </row>
    <row r="213" spans="1:6" x14ac:dyDescent="0.3">
      <c r="A213" t="s">
        <v>752</v>
      </c>
      <c r="B213" t="s">
        <v>887</v>
      </c>
      <c r="C213" t="s">
        <v>891</v>
      </c>
      <c r="E213" s="4" t="str">
        <f>VLOOKUP(C213,AUTEURS!$C$2:$F$898,2,0)</f>
        <v>2004</v>
      </c>
      <c r="F213" t="str">
        <f>VLOOKUP(C213,AUTEURS!$C$2:$F$898,4,0)</f>
        <v>LEROY T., 2004b. Les Odonates du département du Cantal : état des connaissances. Martinia, 20 (4) : 181- 193.</v>
      </c>
    </row>
    <row r="214" spans="1:6" x14ac:dyDescent="0.3">
      <c r="A214" t="s">
        <v>752</v>
      </c>
      <c r="B214" t="s">
        <v>887</v>
      </c>
      <c r="C214" t="s">
        <v>894</v>
      </c>
      <c r="E214" s="4" t="str">
        <f>VLOOKUP(C214,AUTEURS!$C$2:$F$898,2,0)</f>
        <v>2004</v>
      </c>
      <c r="F214" t="str">
        <f>VLOOKUP(C214,AUTEURS!$C$2:$F$898,4,0)</f>
        <v>LEROY T., GIRAUD A., 2004. Platycnemis latipes Rambur, 1842 et Gomphus graslinii Rambur, 1842 : deux nouvelles espèces pour la région Auvergne (Odonata, Zygoptera, Platycnemididae, Anisoptera, Gomphidae). Martinia, 20 (1) : 25-28.</v>
      </c>
    </row>
    <row r="215" spans="1:6" x14ac:dyDescent="0.3">
      <c r="A215" t="s">
        <v>752</v>
      </c>
      <c r="B215" t="s">
        <v>887</v>
      </c>
      <c r="C215" t="s">
        <v>892</v>
      </c>
      <c r="E215" s="4" t="str">
        <f>VLOOKUP(C215,AUTEURS!$C$2:$F$898,2,0)</f>
        <v>2005</v>
      </c>
      <c r="F215" t="str">
        <f>VLOOKUP(C215,AUTEURS!$C$2:$F$898,4,0)</f>
        <v>LEROY T., 2005. Nouvel inventaire des Odonates des tourbières du Cézallier en Auvergne (Départements du Cantal et du Puy-de-Dôme). Martinia, 21 (1) : 3-15.</v>
      </c>
    </row>
    <row r="216" spans="1:6" x14ac:dyDescent="0.3">
      <c r="A216" t="s">
        <v>752</v>
      </c>
      <c r="B216" t="s">
        <v>887</v>
      </c>
      <c r="C216" t="s">
        <v>893</v>
      </c>
      <c r="E216" s="4" t="str">
        <f>VLOOKUP(C216,AUTEURS!$C$2:$F$898,2,0)</f>
        <v>2007</v>
      </c>
      <c r="F216" t="str">
        <f>VLOOKUP(C216,AUTEURS!$C$2:$F$898,4,0)</f>
        <v>LEROY T., 2007. Un nouvel Odonate remarquable en Auvergne : Macromia splendens (Pictet, 1843) (Odonata, Anisoptera, Macromiidae). Martinia, 23 (1) : 9-11.</v>
      </c>
    </row>
    <row r="217" spans="1:6" x14ac:dyDescent="0.3">
      <c r="A217" t="s">
        <v>752</v>
      </c>
      <c r="B217" t="s">
        <v>887</v>
      </c>
      <c r="C217" t="s">
        <v>895</v>
      </c>
      <c r="E217" s="4" t="str">
        <f>VLOOKUP(C217,AUTEURS!$C$2:$F$898,2,0)</f>
        <v>2009</v>
      </c>
      <c r="F217" t="str">
        <f>VLOOKUP(C217,AUTEURS!$C$2:$F$898,4,0)</f>
        <v>LOLIVE N., 2009. Cordulegaster bidentata Selys, 1843 dans le département du Cantal : état des connaissances (Odonata : Anisoptera : Cordulegastridae). Martinia, 25 (2) : 73-78.</v>
      </c>
    </row>
    <row r="218" spans="1:6" x14ac:dyDescent="0.3">
      <c r="A218" t="s">
        <v>752</v>
      </c>
      <c r="B218" t="s">
        <v>887</v>
      </c>
      <c r="C218" t="s">
        <v>1973</v>
      </c>
      <c r="E218" s="4" t="str">
        <f>VLOOKUP(C218,AUTEURS!$C$2:$F$898,2,0)</f>
        <v>2015</v>
      </c>
      <c r="F218" t="str">
        <f>VLOOKUP(C218,AUTEURS!$C$2:$F$898,4,0)</f>
        <v>BELENGUIER L., DELPON G., 2015. Sur la détection de Somatochlora arctica et l’estimation de ses populations : l’exemple de la tourbière de la Pignole dans le Cantal (Odonata : Corduliidae). Martinia, 31 (1) : 35-46.</v>
      </c>
    </row>
    <row r="219" spans="1:6" x14ac:dyDescent="0.3">
      <c r="A219" t="s">
        <v>752</v>
      </c>
      <c r="B219" t="s">
        <v>887</v>
      </c>
      <c r="C219" t="s">
        <v>1974</v>
      </c>
      <c r="E219" s="4" t="str">
        <f>VLOOKUP(C219,AUTEURS!$C$2:$F$898,2,0)</f>
        <v>2015</v>
      </c>
      <c r="F219" t="str">
        <f>VLOOKUP(C219,AUTEURS!$C$2:$F$898,4,0)</f>
        <v>LOLIVE N., ROQUES T., 2015. Découverte d’une nouvelle de station de Coenagrion lunulatum dans le sud-ouest du massif cantalien (Odonata : Coenagrionidae). Martinia, 31 (1) : 47-48.</v>
      </c>
    </row>
    <row r="220" spans="1:6" x14ac:dyDescent="0.3">
      <c r="A220" t="s">
        <v>752</v>
      </c>
      <c r="B220" t="s">
        <v>887</v>
      </c>
      <c r="C220" t="s">
        <v>1994</v>
      </c>
      <c r="E220" s="4" t="str">
        <f>VLOOKUP(C220,AUTEURS!$C$2:$F$898,2,0)</f>
        <v>2016</v>
      </c>
      <c r="F220" t="str">
        <f>VLOOKUP(C220,AUTEURS!$C$2:$F$898,4,0)</f>
        <v>GOMA V., 2016. Première observation de Brachytron pratense dans le département du Cantal (Odonata : Aeshnidae). Martinia, 32 (2) : 64.</v>
      </c>
    </row>
    <row r="221" spans="1:6" x14ac:dyDescent="0.3">
      <c r="A221" t="s">
        <v>752</v>
      </c>
      <c r="B221" t="s">
        <v>887</v>
      </c>
      <c r="C221" t="s">
        <v>3558</v>
      </c>
      <c r="E221" s="4" t="str">
        <f>VLOOKUP(C221,AUTEURS!$C$2:$F$898,2,0)</f>
        <v>2021</v>
      </c>
      <c r="F221" t="str">
        <f>VLOOKUP(C221,AUTEURS!$C$2:$F$898,4,0)</f>
        <v xml:space="preserve">BELENGUIER L., 2021. Suivi de Leucorrhinia dubia et Somatochlora arctica par relevé des exuvies : résultats sur trois tourbières Auvergnates en 2015 (Odonata : Libellulidae, Corduliidae). Martinia, 35 (4) : 13-22. </v>
      </c>
    </row>
    <row r="222" spans="1:6" x14ac:dyDescent="0.3">
      <c r="A222" t="s">
        <v>752</v>
      </c>
      <c r="B222" t="s">
        <v>896</v>
      </c>
      <c r="C222" t="s">
        <v>897</v>
      </c>
      <c r="E222" s="4" t="str">
        <f>VLOOKUP(C222,AUTEURS!$C$2:$F$898,2,0)</f>
        <v>1990</v>
      </c>
      <c r="F222" t="str">
        <f>VLOOKUP(C222,AUTEURS!$C$2:$F$898,4,0)</f>
        <v>ARCOS M., 1990. Les Odonates de Charente. Martinia, 6 (4) : 79-84.</v>
      </c>
    </row>
    <row r="223" spans="1:6" x14ac:dyDescent="0.3">
      <c r="A223" t="s">
        <v>752</v>
      </c>
      <c r="B223" t="s">
        <v>896</v>
      </c>
      <c r="C223" t="s">
        <v>898</v>
      </c>
      <c r="E223" s="4" t="str">
        <f>VLOOKUP(C223,AUTEURS!$C$2:$F$898,2,0)</f>
        <v>2000</v>
      </c>
      <c r="F223" t="str">
        <f>VLOOKUP(C223,AUTEURS!$C$2:$F$898,4,0)</f>
        <v>JOURDE P., 2000. Nouvelles données de captures d'Odonates par un végétal non carnivore. Martinia, 16 (1) : 3-7.</v>
      </c>
    </row>
    <row r="224" spans="1:6" x14ac:dyDescent="0.3">
      <c r="A224" t="s">
        <v>752</v>
      </c>
      <c r="B224" t="s">
        <v>896</v>
      </c>
      <c r="C224" t="s">
        <v>900</v>
      </c>
      <c r="E224" s="4" t="str">
        <f>VLOOKUP(C224,AUTEURS!$C$2:$F$898,2,0)</f>
        <v>2002</v>
      </c>
      <c r="F224" t="str">
        <f>VLOOKUP(C224,AUTEURS!$C$2:$F$898,4,0)</f>
        <v>SCHMITT H., 2002. Introduction à l’inventaire des Odonates des environs de Barbezieux (Charente) : In BOUDOT J.-P., DOMMANGET J.-L., (coord.) 2002. Actes des Premières et Secondes Rencontres odonatologiques de France. Bonnevaux (Doubs), 4, 5 et 6 août 1990. Oulches (Indre), 16, 17, 18 et 19 juin 1995. Société française d’Odonatologie. p. 52.</v>
      </c>
    </row>
    <row r="225" spans="1:6" x14ac:dyDescent="0.3">
      <c r="A225" t="s">
        <v>752</v>
      </c>
      <c r="B225" t="s">
        <v>896</v>
      </c>
      <c r="C225" t="s">
        <v>899</v>
      </c>
      <c r="E225" s="4" t="str">
        <f>VLOOKUP(C225,AUTEURS!$C$2:$F$898,2,0)</f>
        <v>2007</v>
      </c>
      <c r="F225" t="str">
        <f>VLOOKUP(C225,AUTEURS!$C$2:$F$898,4,0)</f>
        <v>PRUD'HOMME E., SUAREZ D., 2007. Deux nouvelles espèces pour le département de la Charente : Epitheca bimaculata (Charpentier, 1825) et Macromia splendens (Pictet, 1843) (Odonata, Anisoptera, Corduliidae, Macromiidae). Martinia, 23 (2) : 43-51.</v>
      </c>
    </row>
    <row r="226" spans="1:6" x14ac:dyDescent="0.3">
      <c r="A226" t="s">
        <v>752</v>
      </c>
      <c r="B226" t="s">
        <v>901</v>
      </c>
      <c r="C226" t="s">
        <v>910</v>
      </c>
      <c r="E226" s="4" t="str">
        <f>VLOOKUP(C226,AUTEURS!$C$2:$F$898,2,0)</f>
        <v>1987</v>
      </c>
      <c r="F226" t="str">
        <f>VLOOKUP(C226,AUTEURS!$C$2:$F$898,4,0)</f>
        <v>LEBIODA B., 1987. Un méditerranéen exilé en Charente- Maritime : Lestes macrostigma (Eversmann, 1836) (Odonata, Anisoptera : Lestidae). Martinia, No 6 : 27-28.</v>
      </c>
    </row>
    <row r="227" spans="1:6" x14ac:dyDescent="0.3">
      <c r="A227" t="s">
        <v>752</v>
      </c>
      <c r="B227" t="s">
        <v>901</v>
      </c>
      <c r="C227" t="s">
        <v>913</v>
      </c>
      <c r="E227" s="4" t="str">
        <f>VLOOKUP(C227,AUTEURS!$C$2:$F$898,2,0)</f>
        <v>1994</v>
      </c>
      <c r="F227" t="str">
        <f>VLOOKUP(C227,AUTEURS!$C$2:$F$898,4,0)</f>
        <v>ORIEUX G., 1994a. Observations odonatologiques sur l'Ile de Ré (Charente Maritime). Martinia, 10 (1) : 1-2.</v>
      </c>
    </row>
    <row r="228" spans="1:6" x14ac:dyDescent="0.3">
      <c r="A228" t="s">
        <v>752</v>
      </c>
      <c r="B228" t="s">
        <v>901</v>
      </c>
      <c r="C228" t="s">
        <v>904</v>
      </c>
      <c r="E228" s="4" t="str">
        <f>VLOOKUP(C228,AUTEURS!$C$2:$F$898,2,0)</f>
        <v>1999</v>
      </c>
      <c r="F228" t="str">
        <f>VLOOKUP(C228,AUTEURS!$C$2:$F$898,4,0)</f>
        <v>JOURDE P., ALLENOU O., CAUPENNE M., THIRION J.-M., 1999. Inventaire des Odonates de Charente-Maritime. Martinia, 15 (3) : 71-78.</v>
      </c>
    </row>
    <row r="229" spans="1:6" x14ac:dyDescent="0.3">
      <c r="A229" t="s">
        <v>752</v>
      </c>
      <c r="B229" t="s">
        <v>901</v>
      </c>
      <c r="C229" t="s">
        <v>909</v>
      </c>
      <c r="E229" s="4" t="str">
        <f>VLOOKUP(C229,AUTEURS!$C$2:$F$898,2,0)</f>
        <v>1999</v>
      </c>
      <c r="F229" t="str">
        <f>VLOOKUP(C229,AUTEURS!$C$2:$F$898,4,0)</f>
        <v>JOURDE P., THIRION J.-M., 1999. Nouvelles mentions d'Hemianax ephippiger (Burmeister, 1839) et données précoces pour quelques Odonates en Charente- Maritime. Martinia, 15 (2) : 46.</v>
      </c>
    </row>
    <row r="230" spans="1:6" x14ac:dyDescent="0.3">
      <c r="A230" t="s">
        <v>752</v>
      </c>
      <c r="B230" t="s">
        <v>901</v>
      </c>
      <c r="C230" t="s">
        <v>911</v>
      </c>
      <c r="E230" s="4" t="str">
        <f>VLOOKUP(C230,AUTEURS!$C$2:$F$898,2,0)</f>
        <v>1999</v>
      </c>
      <c r="F230" t="str">
        <f>VLOOKUP(C230,AUTEURS!$C$2:$F$898,4,0)</f>
        <v>MEURGEY F., 1999. Quelques observations sur les émergences d'Odonates sur les ponts d'une rivière (Département de Charente-Maritime). Martinia, 15 (1) : 23-29.</v>
      </c>
    </row>
    <row r="231" spans="1:6" x14ac:dyDescent="0.3">
      <c r="A231" t="s">
        <v>752</v>
      </c>
      <c r="B231" t="s">
        <v>901</v>
      </c>
      <c r="C231" t="s">
        <v>898</v>
      </c>
      <c r="E231" s="4" t="str">
        <f>VLOOKUP(C231,AUTEURS!$C$2:$F$898,2,0)</f>
        <v>2000</v>
      </c>
      <c r="F231" t="str">
        <f>VLOOKUP(C231,AUTEURS!$C$2:$F$898,4,0)</f>
        <v>JOURDE P., 2000. Nouvelles données de captures d'Odonates par un végétal non carnivore. Martinia, 16 (1) : 3-7.</v>
      </c>
    </row>
    <row r="232" spans="1:6" x14ac:dyDescent="0.3">
      <c r="A232" t="s">
        <v>752</v>
      </c>
      <c r="B232" t="s">
        <v>901</v>
      </c>
      <c r="C232" t="s">
        <v>902</v>
      </c>
      <c r="E232" s="4" t="str">
        <f>VLOOKUP(C232,AUTEURS!$C$2:$F$898,2,0)</f>
        <v>2002</v>
      </c>
      <c r="F232" t="str">
        <f>VLOOKUP(C232,AUTEURS!$C$2:$F$898,4,0)</f>
        <v>GRAND D., 2002b. Sur la distribution en Gascogne de Leucorrhinia albifrons (Burmeister, 1839) (Odonata, Anisoptera, Libellulidae). Martinia, 18 (4) : 147-152.</v>
      </c>
    </row>
    <row r="233" spans="1:6" x14ac:dyDescent="0.3">
      <c r="A233" t="s">
        <v>752</v>
      </c>
      <c r="B233" t="s">
        <v>901</v>
      </c>
      <c r="C233" t="s">
        <v>903</v>
      </c>
      <c r="E233" s="4" t="str">
        <f>VLOOKUP(C233,AUTEURS!$C$2:$F$898,2,0)</f>
        <v>2004</v>
      </c>
      <c r="F233" t="str">
        <f>VLOOKUP(C233,AUTEURS!$C$2:$F$898,4,0)</f>
        <v>JOURDE P., 2004. Densités remarquables d’Odonates en val de Seugne (Département de Charente-Maritime). Martinia, 20 (1) : 7-12.</v>
      </c>
    </row>
    <row r="234" spans="1:6" x14ac:dyDescent="0.3">
      <c r="A234" t="s">
        <v>752</v>
      </c>
      <c r="B234" t="s">
        <v>901</v>
      </c>
      <c r="C234" t="s">
        <v>912</v>
      </c>
      <c r="E234" s="4" t="str">
        <f>VLOOKUP(C234,AUTEURS!$C$2:$F$898,2,0)</f>
        <v>2005</v>
      </c>
      <c r="F234" t="str">
        <f>VLOOKUP(C234,AUTEURS!$C$2:$F$898,4,0)</f>
        <v>MEURGEY F., 2005d. Observation de la ponte d’Aeshna isoceles (Müller, 1767) dans une rivière de Charente- Maritime (Odonata, Anisoptera, Aeshnidae). Martinia, 21 (2) : 80.</v>
      </c>
    </row>
    <row r="235" spans="1:6" x14ac:dyDescent="0.3">
      <c r="A235" t="s">
        <v>752</v>
      </c>
      <c r="B235" t="s">
        <v>901</v>
      </c>
      <c r="C235" t="s">
        <v>914</v>
      </c>
      <c r="E235" s="4" t="str">
        <f>VLOOKUP(C235,AUTEURS!$C$2:$F$898,2,0)</f>
        <v>2005</v>
      </c>
      <c r="F235" t="str">
        <f>VLOOKUP(C235,AUTEURS!$C$2:$F$898,4,0)</f>
        <v>THIRION J.-M., BEAU F., MONCOMBLE M., COUTURIER S., 2005. Répartition de Calopteryx haemorrhoidalis occasi Capra, 1945 dans le département de la Charente-Maritime (Odonata, Zygoptera, Calopterygidae). Martinia, 21 (4) : 169-174.</v>
      </c>
    </row>
    <row r="236" spans="1:6" x14ac:dyDescent="0.3">
      <c r="A236" t="s">
        <v>752</v>
      </c>
      <c r="B236" t="s">
        <v>901</v>
      </c>
      <c r="C236" t="s">
        <v>905</v>
      </c>
      <c r="E236" s="4" t="str">
        <f>VLOOKUP(C236,AUTEURS!$C$2:$F$898,2,0)</f>
        <v>2006</v>
      </c>
      <c r="F236" t="str">
        <f>VLOOKUP(C236,AUTEURS!$C$2:$F$898,4,0)</f>
        <v>JOURDE P., HUSSEY R., 2006. Première mention de Trithemis annulata (Palisot de Beauvois, 1805) en Charente-Maritime (Odonata, Anisoptera, Libellulidae). Martinia, 22 (2) : 71-72.</v>
      </c>
    </row>
    <row r="237" spans="1:6" x14ac:dyDescent="0.3">
      <c r="A237" t="s">
        <v>752</v>
      </c>
      <c r="B237" t="s">
        <v>901</v>
      </c>
      <c r="C237" t="s">
        <v>907</v>
      </c>
      <c r="E237" s="4" t="str">
        <f>VLOOKUP(C237,AUTEURS!$C$2:$F$898,2,0)</f>
        <v>2006</v>
      </c>
      <c r="F237" t="str">
        <f>VLOOKUP(C237,AUTEURS!$C$2:$F$898,4,0)</f>
        <v>JOURDE P., LALUQUE O., 2006. Comportement territorial et ponte en milieu lentique chez Macromia splendens (Pictet, 1843) dans le centre-ouest de la France (Odonata, Anisoptera, Macromiidae). Martinia, 22 (4) : 187-190.</v>
      </c>
    </row>
    <row r="238" spans="1:6" x14ac:dyDescent="0.3">
      <c r="A238" t="s">
        <v>752</v>
      </c>
      <c r="B238" t="s">
        <v>901</v>
      </c>
      <c r="C238" t="s">
        <v>908</v>
      </c>
      <c r="E238" s="4" t="str">
        <f>VLOOKUP(C238,AUTEURS!$C$2:$F$898,2,0)</f>
        <v>2006</v>
      </c>
      <c r="F238" t="str">
        <f>VLOOKUP(C238,AUTEURS!$C$2:$F$898,4,0)</f>
        <v>JOURDE P., PERRET B., 2006. Sympetrum flaveolum (L., 1758), nouvelle donnée pour le Poitou-Charentes et statut récent dans les plaines de l’Ouest de la France (Odonata, Anisoptera, Libellulidae). Martinia, 22 (3) : 135-142.</v>
      </c>
    </row>
    <row r="239" spans="1:6" x14ac:dyDescent="0.3">
      <c r="A239" t="s">
        <v>752</v>
      </c>
      <c r="B239" t="s">
        <v>901</v>
      </c>
      <c r="C239" t="s">
        <v>906</v>
      </c>
      <c r="E239" s="4" t="str">
        <f>VLOOKUP(C239,AUTEURS!$C$2:$F$898,2,0)</f>
        <v>2007</v>
      </c>
      <c r="F239" t="str">
        <f>VLOOKUP(C239,AUTEURS!$C$2:$F$898,4,0)</f>
        <v>JOURDE P., HUSSEY R., 2007. Quelques cas d’émergences distantes de l’eau chez Ladona fulva (Müller, 1764) et Orthetrum albistylum (Selys, 1848) (Odonata, Anisoptera, Libellulidae). Martinia, 23 (2) : 67-69.</v>
      </c>
    </row>
    <row r="240" spans="1:6" x14ac:dyDescent="0.3">
      <c r="A240" t="s">
        <v>752</v>
      </c>
      <c r="B240" t="s">
        <v>901</v>
      </c>
      <c r="C240" s="4" t="s">
        <v>1932</v>
      </c>
      <c r="E240" s="4" t="str">
        <f>VLOOKUP(C240,AUTEURS!$C$2:$F$898,2,0)</f>
        <v>2013</v>
      </c>
      <c r="F240" t="str">
        <f>VLOOKUP(C240,AUTEURS!$C$2:$F$898,4,0)</f>
        <v>COLLECTIF, 2013. Données recueillies dans le cadre de l'enquête nationale sur la migration d'Hemianax ephippiger en 2011. Hors-série Hemianax ephippiger - migration 2011 - Annexe : 76-96.</v>
      </c>
    </row>
    <row r="241" spans="1:6" x14ac:dyDescent="0.3">
      <c r="A241" t="s">
        <v>752</v>
      </c>
      <c r="B241" t="s">
        <v>901</v>
      </c>
      <c r="C241" t="s">
        <v>1926</v>
      </c>
      <c r="E241" s="4" t="str">
        <f>VLOOKUP(C241,AUTEURS!$C$2:$F$898,2,0)</f>
        <v>2013</v>
      </c>
      <c r="F241" t="str">
        <f>VLOOKUP(C241,AUTEURS!$C$2:$F$898,4,0)</f>
        <v>LAMBRET P., DESCHAMPS C., 2013. Bilan de la migration d’Hemianax ephippiger (Burmeister, 1839) en France en 2011 (Odonata, Anisoptera : Aeshnidae). Hors-série Hemianax ephipigger - migration 2011 : 29-46.</v>
      </c>
    </row>
    <row r="242" spans="1:6" x14ac:dyDescent="0.3">
      <c r="A242" t="s">
        <v>752</v>
      </c>
      <c r="B242" t="s">
        <v>915</v>
      </c>
      <c r="C242" t="s">
        <v>918</v>
      </c>
      <c r="E242" s="4" t="str">
        <f>VLOOKUP(C242,AUTEURS!$C$2:$F$898,2,0)</f>
        <v>1986</v>
      </c>
      <c r="F242" t="str">
        <f>VLOOKUP(C242,AUTEURS!$C$2:$F$898,4,0)</f>
        <v>LETT J.-M., 1986. Quatre nouvelles espèces d'Odonates pour la Sologne et ses environs. Martinia, No 3 : 6-7.</v>
      </c>
    </row>
    <row r="243" spans="1:6" x14ac:dyDescent="0.3">
      <c r="A243" t="s">
        <v>752</v>
      </c>
      <c r="B243" t="s">
        <v>915</v>
      </c>
      <c r="C243" t="s">
        <v>917</v>
      </c>
      <c r="E243" s="4" t="str">
        <f>VLOOKUP(C243,AUTEURS!$C$2:$F$898,2,0)</f>
        <v>1992</v>
      </c>
      <c r="F243" t="str">
        <f>VLOOKUP(C243,AUTEURS!$C$2:$F$898,4,0)</f>
        <v>DUCROS R., 1992. Sortie odonatologique du 15 Septembre 1991 (Région Centre). Martinia, 8 (2) : 46-47.</v>
      </c>
    </row>
    <row r="244" spans="1:6" x14ac:dyDescent="0.3">
      <c r="A244" t="s">
        <v>752</v>
      </c>
      <c r="B244" t="s">
        <v>915</v>
      </c>
      <c r="C244" t="s">
        <v>919</v>
      </c>
      <c r="E244" s="4" t="str">
        <f>VLOOKUP(C244,AUTEURS!$C$2:$F$898,2,0)</f>
        <v>2001</v>
      </c>
      <c r="F244" t="str">
        <f>VLOOKUP(C244,AUTEURS!$C$2:$F$898,4,0)</f>
        <v>LETT J.-M., 2001. Première donnée de Coenagrion ornatum (Selys, 1850) dans la Région Centre, département du Cher (Odonata, Zygoptera, Coenagrionidae). Martinia, 17 (3) : 94.</v>
      </c>
    </row>
    <row r="245" spans="1:6" x14ac:dyDescent="0.3">
      <c r="A245" t="s">
        <v>752</v>
      </c>
      <c r="B245" t="s">
        <v>915</v>
      </c>
      <c r="C245" t="s">
        <v>920</v>
      </c>
      <c r="E245" s="4" t="str">
        <f>VLOOKUP(C245,AUTEURS!$C$2:$F$898,2,0)</f>
        <v>2001</v>
      </c>
      <c r="F245" t="str">
        <f>VLOOKUP(C245,AUTEURS!$C$2:$F$898,4,0)</f>
        <v>LETT J.-M., CLOUPEAU R., PRATZ J.-L., MALE-MALHERBE E., 2001. Liste commentée des Odonates de la région Centre (départements du Cher, de l’Eure-et-Loir, de l’Indre, de l’Indre-et-Loire, du Loir-et-Cher et du Loiret). Martinia, 17 (4) : 123-168.</v>
      </c>
    </row>
    <row r="246" spans="1:6" x14ac:dyDescent="0.3">
      <c r="A246" t="s">
        <v>752</v>
      </c>
      <c r="B246" t="s">
        <v>915</v>
      </c>
      <c r="C246" t="s">
        <v>785</v>
      </c>
      <c r="E246" s="4" t="str">
        <f>VLOOKUP(C246,AUTEURS!$C$2:$F$898,2,0)</f>
        <v>2003</v>
      </c>
      <c r="F246" t="str">
        <f>VLOOKUP(C246,AUTEURS!$C$2:$F$898,4,0)</f>
        <v>LOHR M., 2003. Étude faunistique des Odonates des plaines alluviales de l’Allier et de quelques affluents au nord-ouest de Moulins (Départements de l’Allier, du Cher et de la Nièvre). Martinia, 19 (4) : 123-148.</v>
      </c>
    </row>
    <row r="247" spans="1:6" x14ac:dyDescent="0.3">
      <c r="A247" t="s">
        <v>752</v>
      </c>
      <c r="B247" t="s">
        <v>915</v>
      </c>
      <c r="C247" t="s">
        <v>921</v>
      </c>
      <c r="E247" s="4" t="str">
        <f>VLOOKUP(C247,AUTEURS!$C$2:$F$898,2,0)</f>
        <v>2008</v>
      </c>
      <c r="F247" t="str">
        <f>VLOOKUP(C247,AUTEURS!$C$2:$F$898,4,0)</f>
        <v>MARTIN H., 2008. Aeshna isoceles (Müller, 1767) nouvelle espèce pour le département du Cher (Odonata, Anisoptera, Aeshnidae). Martinia, 24 (4) : 135.</v>
      </c>
    </row>
    <row r="248" spans="1:6" x14ac:dyDescent="0.3">
      <c r="A248" t="s">
        <v>752</v>
      </c>
      <c r="B248" t="s">
        <v>915</v>
      </c>
      <c r="C248" t="s">
        <v>916</v>
      </c>
      <c r="E248" s="4" t="str">
        <f>VLOOKUP(C248,AUTEURS!$C$2:$F$898,2,0)</f>
        <v>2009</v>
      </c>
      <c r="F248" t="str">
        <f>VLOOKUP(C248,AUTEURS!$C$2:$F$898,4,0)</f>
        <v>CHOVET M., PRATZ J.-L., LETT J.-M., 2009. Un Odonate nouveau pour le département du Cher et la région Centre : Cordulegaster bidentata Selys, 1843 (Anisoptera : Cordulegastridae). Martinia, 25 (4) : 165-171.</v>
      </c>
    </row>
    <row r="249" spans="1:6" x14ac:dyDescent="0.3">
      <c r="A249" t="s">
        <v>752</v>
      </c>
      <c r="B249" t="s">
        <v>915</v>
      </c>
      <c r="C249" t="s">
        <v>1889</v>
      </c>
      <c r="E249" s="4" t="str">
        <f>VLOOKUP(C249,AUTEURS!$C$2:$F$898,2,0)</f>
        <v>2012</v>
      </c>
      <c r="F249" t="str">
        <f>VLOOKUP(C249,AUTEURS!$C$2:$F$898,4,0)</f>
        <v>VELLE L., 2012. Inventaire des Odonates en foêts domaniales de Vierzon et de Vouzeron et première preuve de reproduction de Leucorrhinia caudalis (Charpentier, 1840) pour le département du Cher. Martinia, 28 (2) : 89-102.</v>
      </c>
    </row>
    <row r="250" spans="1:6" x14ac:dyDescent="0.3">
      <c r="A250" t="s">
        <v>752</v>
      </c>
      <c r="B250" t="s">
        <v>915</v>
      </c>
      <c r="C250" t="s">
        <v>3716</v>
      </c>
      <c r="E250" s="4" t="str">
        <f>VLOOKUP(C250,AUTEURS!$C$2:$F$898,2,0)</f>
        <v>2013</v>
      </c>
      <c r="F250" t="str">
        <f>VLOOKUP(C250,AUTEURS!$C$2:$F$898,4,0)</f>
        <v>RUFFONI A., VARANGUIN N., MILLARD R., 2013. L'enquête Coenagrion ornatum (Selys in Selys et Hagen, 1850) en Bourgogne (Odonata, Zygoptera : Coenagrionidae) : protocole et premiers résultats. Martinia, 29 (1). 23-41.</v>
      </c>
    </row>
    <row r="251" spans="1:6" x14ac:dyDescent="0.3">
      <c r="A251" t="s">
        <v>752</v>
      </c>
      <c r="B251" t="s">
        <v>915</v>
      </c>
      <c r="C251" t="s">
        <v>1903</v>
      </c>
      <c r="E251" s="4" t="str">
        <f>VLOOKUP(C251,AUTEURS!$C$2:$F$898,2,0)</f>
        <v>2013</v>
      </c>
      <c r="F251" t="str">
        <f>VLOOKUP(C251,AUTEURS!$C$2:$F$898,4,0)</f>
        <v>STEPH E., LAMY A.-M., 2013. Découverte de Gomphus graslinii Rambur, 1842 dans le département du Cher, France (Odonata, Anisoptera : Gomphidae). Martinia, 29 (1) : 47-48.</v>
      </c>
    </row>
    <row r="252" spans="1:6" x14ac:dyDescent="0.3">
      <c r="A252" t="s">
        <v>752</v>
      </c>
      <c r="B252" t="s">
        <v>915</v>
      </c>
      <c r="C252" t="s">
        <v>1968</v>
      </c>
      <c r="E252" s="4" t="str">
        <f>VLOOKUP(C252,AUTEURS!$C$2:$F$898,2,0)</f>
        <v>2014</v>
      </c>
      <c r="F252" t="str">
        <f>VLOOKUP(C252,AUTEURS!$C$2:$F$898,4,0)</f>
        <v>MANGOT S., HESSE A.-S., 2014. Première observation de Gomphus graslinii à l’état larvaire dans le département du Cher (Odonata : Gomphidae). Martinia, 30 (2) : 60-61.</v>
      </c>
    </row>
    <row r="253" spans="1:6" x14ac:dyDescent="0.3">
      <c r="A253" t="s">
        <v>752</v>
      </c>
      <c r="B253" t="s">
        <v>922</v>
      </c>
      <c r="C253" t="s">
        <v>924</v>
      </c>
      <c r="E253" s="4" t="str">
        <f>VLOOKUP(C253,AUTEURS!$C$2:$F$898,2,0)</f>
        <v>1987</v>
      </c>
      <c r="F253" t="str">
        <f>VLOOKUP(C253,AUTEURS!$C$2:$F$898,4,0)</f>
        <v>GEIJSKES D.-C.(†), DOMMANGET J.-L., 1987. Odonates observés en Bretagne, en Dordogne et dans les Pyrénées-Orientales. Martinia, No 6 : 29-34.</v>
      </c>
    </row>
    <row r="254" spans="1:6" x14ac:dyDescent="0.3">
      <c r="A254" t="s">
        <v>752</v>
      </c>
      <c r="B254" t="s">
        <v>922</v>
      </c>
      <c r="C254" t="s">
        <v>923</v>
      </c>
      <c r="E254" s="4" t="str">
        <f>VLOOKUP(C254,AUTEURS!$C$2:$F$898,2,0)</f>
        <v>1990</v>
      </c>
      <c r="F254" t="str">
        <f>VLOOKUP(C254,AUTEURS!$C$2:$F$898,4,0)</f>
        <v>DOMMANGET J.-L., 1990b. Annuaire des abonnés à Martinia. Martinia, 6, supplément 1 (juin), 20 pp.</v>
      </c>
    </row>
    <row r="255" spans="1:6" x14ac:dyDescent="0.3">
      <c r="A255" t="s">
        <v>752</v>
      </c>
      <c r="B255" t="s">
        <v>922</v>
      </c>
      <c r="C255" t="s">
        <v>927</v>
      </c>
      <c r="E255" s="4" t="str">
        <f>VLOOKUP(C255,AUTEURS!$C$2:$F$898,2,0)</f>
        <v>2002</v>
      </c>
      <c r="F255" t="str">
        <f>VLOOKUP(C255,AUTEURS!$C$2:$F$898,4,0)</f>
        <v>GUERBAA K., 2002. Les espèces d’Odonates « remarquables » du Limousin. Martinia, 18 (1) : 3-12.</v>
      </c>
    </row>
    <row r="256" spans="1:6" x14ac:dyDescent="0.3">
      <c r="A256" t="s">
        <v>752</v>
      </c>
      <c r="B256" t="s">
        <v>922</v>
      </c>
      <c r="C256" t="s">
        <v>929</v>
      </c>
      <c r="E256" s="4" t="str">
        <f>VLOOKUP(C256,AUTEURS!$C$2:$F$898,2,0)</f>
        <v>2003</v>
      </c>
      <c r="F256" t="str">
        <f>VLOOKUP(C256,AUTEURS!$C$2:$F$898,4,0)</f>
        <v>GUERBAA K., HENNEQUIN E., 2003. Mise en place d'un suivi des peuplements d'Odonates de la tourbière de la Ferrière (Communes de Davignac et Bonnefond, Corrèze). Premiers résultats après deux ans. Martinia, 19 (3) : 99-107.</v>
      </c>
    </row>
    <row r="257" spans="1:6" x14ac:dyDescent="0.3">
      <c r="A257" t="s">
        <v>752</v>
      </c>
      <c r="B257" t="s">
        <v>922</v>
      </c>
      <c r="C257" t="s">
        <v>936</v>
      </c>
      <c r="E257" s="4" t="str">
        <f>VLOOKUP(C257,AUTEURS!$C$2:$F$898,2,0)</f>
        <v>2006</v>
      </c>
      <c r="F257" t="str">
        <f>VLOOKUP(C257,AUTEURS!$C$2:$F$898,4,0)</f>
        <v>HERBRECHT F., DOMMANGET J.-L., 2006. Sur le développement larvaire d'Oxygastra curtisii (Dale, 1834) dans les eaux stagnantes (Odonata, Anisoptera, Corduliidae). Martinia, 22 (2) : 89-94.</v>
      </c>
    </row>
    <row r="258" spans="1:6" x14ac:dyDescent="0.3">
      <c r="A258" t="s">
        <v>752</v>
      </c>
      <c r="B258" t="s">
        <v>922</v>
      </c>
      <c r="C258" t="s">
        <v>928</v>
      </c>
      <c r="E258" s="4" t="str">
        <f>VLOOKUP(C258,AUTEURS!$C$2:$F$898,2,0)</f>
        <v>2007</v>
      </c>
      <c r="F258" t="str">
        <f>VLOOKUP(C258,AUTEURS!$C$2:$F$898,4,0)</f>
        <v>GUERBAA K., 2007b. Projet de liste rouge des Odonates du Limousin. In : Marc Levasseur, Gérard Dommanget et Samuel Jolivet (coord.). Actes des Rencontres odonatologiques Ouest-européennes 2005. Posters. La Pommeraie, Vallet (Loire-Atlantique) – France, les 24, 25, 26 et 27 juin 2005. Société française d’Odonatologie. p. 99-101.</v>
      </c>
    </row>
    <row r="259" spans="1:6" x14ac:dyDescent="0.3">
      <c r="A259" t="s">
        <v>752</v>
      </c>
      <c r="B259" t="s">
        <v>922</v>
      </c>
      <c r="C259" t="s">
        <v>930</v>
      </c>
      <c r="E259" s="4" t="str">
        <f>VLOOKUP(C259,AUTEURS!$C$2:$F$898,2,0)</f>
        <v>2007</v>
      </c>
      <c r="F259" t="str">
        <f>VLOOKUP(C259,AUTEURS!$C$2:$F$898,4,0)</f>
        <v>GUERBAA K., HENNEQUIN E., 2007a. Bilan de sept années de suivis odonatologiques sur deux gouilles de la tourbière de Longeyroux (département de la Corrèze). In : Marc Levasseur, Gérard Dommanget et Samuel Jolivet (coord.). Actes des Rencontres odonatologiques Ouest-européennes 2005. La Pommeraie, Vallet (Loire-Atlantique) – France, les 24, 25, 26 et 27 juin 2005. Société française d’Odonatologie. p. 51-54.</v>
      </c>
    </row>
    <row r="260" spans="1:6" x14ac:dyDescent="0.3">
      <c r="A260" t="s">
        <v>752</v>
      </c>
      <c r="B260" t="s">
        <v>922</v>
      </c>
      <c r="C260" t="s">
        <v>931</v>
      </c>
      <c r="E260" s="4" t="str">
        <f>VLOOKUP(C260,AUTEURS!$C$2:$F$898,2,0)</f>
        <v>2007</v>
      </c>
      <c r="F260" t="str">
        <f>VLOOKUP(C260,AUTEURS!$C$2:$F$898,4,0)</f>
        <v>GUERBAA K., HENNEQUIN E., 2007b. Results from six years of odonatological survey on two pools in the Longeyroux peat bog (Corrèze, France). In : Marc Levasseur, Gérard Dommanget et Samuel Jolivet (coord.). Actes des Rencontres odonatologiques Ouest- européennes 2005. Résumés des communications. La Pommeraie, Vallet (Loire-Atlantique) – France, les 24, 25, 26 et 27 juin 2005. Société française d’Odonatologie. p. 82.</v>
      </c>
    </row>
    <row r="261" spans="1:6" x14ac:dyDescent="0.3">
      <c r="A261" t="s">
        <v>752</v>
      </c>
      <c r="B261" t="s">
        <v>922</v>
      </c>
      <c r="C261" t="s">
        <v>932</v>
      </c>
      <c r="E261" s="4" t="str">
        <f>VLOOKUP(C261,AUTEURS!$C$2:$F$898,2,0)</f>
        <v>2007</v>
      </c>
      <c r="F261" t="str">
        <f>VLOOKUP(C261,AUTEURS!$C$2:$F$898,4,0)</f>
        <v>HENNEQUIN E., 2007. État des connaissances sur Coenagrion mercuriale (Charpentier, 1840) en Limousin (Odonata, Zygoptera, Coenagrionidae). Martinia, 23 (3) : 89-93.</v>
      </c>
    </row>
    <row r="262" spans="1:6" x14ac:dyDescent="0.3">
      <c r="A262" t="s">
        <v>752</v>
      </c>
      <c r="B262" t="s">
        <v>922</v>
      </c>
      <c r="C262" t="s">
        <v>937</v>
      </c>
      <c r="E262" s="4" t="str">
        <f>VLOOKUP(C262,AUTEURS!$C$2:$F$898,2,0)</f>
        <v>2007</v>
      </c>
      <c r="F262" t="str">
        <f>VLOOKUP(C262,AUTEURS!$C$2:$F$898,4,0)</f>
        <v>LOLIVE N., GUERBAA K., 2007. La connaissance de Cordulegaster bidentata Selys, 1843 en Limousin affinée par une méthode de recherche des larves (Odonata, Anisoptera, Cordulegastridae). Martinia, 23 (1) : 3-8.</v>
      </c>
    </row>
    <row r="263" spans="1:6" x14ac:dyDescent="0.3">
      <c r="A263" t="s">
        <v>752</v>
      </c>
      <c r="B263" t="s">
        <v>922</v>
      </c>
      <c r="C263" t="s">
        <v>925</v>
      </c>
      <c r="E263" s="4" t="str">
        <f>VLOOKUP(C263,AUTEURS!$C$2:$F$898,2,0)</f>
        <v>2008</v>
      </c>
      <c r="F263" t="str">
        <f>VLOOKUP(C263,AUTEURS!$C$2:$F$898,4,0)</f>
        <v>DUPREZ B. 2008. Ponte répétitive d’Orthetrum cancellatum (L., 1758) sur une racine de Typha sp. Interrogation sur une stratégie de reproduction (Odonata, Anisoptera, Libellulidae). Martinia, 24 (4) : 136.</v>
      </c>
    </row>
    <row r="264" spans="1:6" x14ac:dyDescent="0.3">
      <c r="A264" t="s">
        <v>752</v>
      </c>
      <c r="B264" t="s">
        <v>922</v>
      </c>
      <c r="C264" t="s">
        <v>926</v>
      </c>
      <c r="E264" s="4" t="str">
        <f>VLOOKUP(C264,AUTEURS!$C$2:$F$898,2,0)</f>
        <v>2009</v>
      </c>
      <c r="F264" t="str">
        <f>VLOOKUP(C264,AUTEURS!$C$2:$F$898,4,0)</f>
        <v>DUPREZ B., 2009. Etude des exuvies d’Aeshna cyanea (Müller, 1764) dans une mare de ferme en Limousin (Corrèze) (Odonata, Anisoptera, Aeshnidae). Martinia, 25 (3) : 129-130.</v>
      </c>
    </row>
    <row r="265" spans="1:6" x14ac:dyDescent="0.3">
      <c r="A265" t="s">
        <v>752</v>
      </c>
      <c r="B265" t="s">
        <v>922</v>
      </c>
      <c r="C265" t="s">
        <v>933</v>
      </c>
      <c r="E265" s="4" t="str">
        <f>VLOOKUP(C265,AUTEURS!$C$2:$F$898,2,0)</f>
        <v>2009</v>
      </c>
      <c r="F265" t="str">
        <f>VLOOKUP(C265,AUTEURS!$C$2:$F$898,4,0)</f>
        <v>HENNEQUIN E. 2009a. Les Odonates d’un site remarquable du Limousin : la tourbière-étang de Chabannes (Tarnac-Saint-Merd-les-Oussines, Corrèze). Martinia, 25 (2) : 66-72.</v>
      </c>
    </row>
    <row r="266" spans="1:6" x14ac:dyDescent="0.3">
      <c r="A266" t="s">
        <v>752</v>
      </c>
      <c r="B266" t="s">
        <v>922</v>
      </c>
      <c r="C266" t="s">
        <v>934</v>
      </c>
      <c r="E266" s="4" t="str">
        <f>VLOOKUP(C266,AUTEURS!$C$2:$F$898,2,0)</f>
        <v>2009</v>
      </c>
      <c r="F266" t="str">
        <f>VLOOKUP(C266,AUTEURS!$C$2:$F$898,4,0)</f>
        <v>HENNEQUIN E., 2009b. Découverte d’une nouvelle population de Leucorrhinia dubia (Vander Linden, 1825) dans le département de la Corrèze (Limousin) (Odonata : Anisoptera : Libellulidae). Martinia, 25 (3) : 116.</v>
      </c>
    </row>
    <row r="267" spans="1:6" x14ac:dyDescent="0.3">
      <c r="A267" t="s">
        <v>752</v>
      </c>
      <c r="B267" t="s">
        <v>922</v>
      </c>
      <c r="C267" t="s">
        <v>935</v>
      </c>
      <c r="E267" s="4" t="str">
        <f>VLOOKUP(C267,AUTEURS!$C$2:$F$898,2,0)</f>
        <v>2009</v>
      </c>
      <c r="F267" t="str">
        <f>VLOOKUP(C267,AUTEURS!$C$2:$F$898,4,0)</f>
        <v>HENNEQUIN E., LOLIVE N., 2009. Synthèse des connaissances des Odonates du Pays de Tulle (département de la Corrèze). Martinia, 25 (1) : 25-27.</v>
      </c>
    </row>
    <row r="268" spans="1:6" x14ac:dyDescent="0.3">
      <c r="A268" t="s">
        <v>752</v>
      </c>
      <c r="B268" t="s">
        <v>922</v>
      </c>
      <c r="C268" s="4" t="s">
        <v>1932</v>
      </c>
      <c r="E268" s="4" t="str">
        <f>VLOOKUP(C268,AUTEURS!$C$2:$F$898,2,0)</f>
        <v>2013</v>
      </c>
      <c r="F268" t="str">
        <f>VLOOKUP(C268,AUTEURS!$C$2:$F$898,4,0)</f>
        <v>COLLECTIF, 2013. Données recueillies dans le cadre de l'enquête nationale sur la migration d'Hemianax ephippiger en 2011. Hors-série Hemianax ephippiger - migration 2011 - Annexe : 76-96.</v>
      </c>
    </row>
    <row r="269" spans="1:6" x14ac:dyDescent="0.3">
      <c r="A269" t="s">
        <v>752</v>
      </c>
      <c r="B269" t="s">
        <v>922</v>
      </c>
      <c r="C269" t="s">
        <v>1926</v>
      </c>
      <c r="E269" s="4" t="str">
        <f>VLOOKUP(C269,AUTEURS!$C$2:$F$898,2,0)</f>
        <v>2013</v>
      </c>
      <c r="F269" t="str">
        <f>VLOOKUP(C269,AUTEURS!$C$2:$F$898,4,0)</f>
        <v>LAMBRET P., DESCHAMPS C., 2013. Bilan de la migration d’Hemianax ephippiger (Burmeister, 1839) en France en 2011 (Odonata, Anisoptera : Aeshnidae). Hors-série Hemianax ephipigger - migration 2011 : 29-46.</v>
      </c>
    </row>
    <row r="270" spans="1:6" x14ac:dyDescent="0.3">
      <c r="A270" t="s">
        <v>752</v>
      </c>
      <c r="B270" t="s">
        <v>3710</v>
      </c>
      <c r="C270" t="s">
        <v>945</v>
      </c>
      <c r="E270" s="4" t="str">
        <f>VLOOKUP(C270,AUTEURS!$C$2:$F$898,2,0)</f>
        <v>1987</v>
      </c>
      <c r="F270" t="str">
        <f>VLOOKUP(C270,AUTEURS!$C$2:$F$898,4,0)</f>
        <v>LEBRAUD C., 1987. Observation de Paragomphus genei (Selys, 1841) en Corse (Odonata, Anisoptera : Gomphidae). Martinia, No 6 : 14.</v>
      </c>
    </row>
    <row r="271" spans="1:6" x14ac:dyDescent="0.3">
      <c r="A271" t="s">
        <v>752</v>
      </c>
      <c r="B271" t="s">
        <v>3710</v>
      </c>
      <c r="C271" t="s">
        <v>951</v>
      </c>
      <c r="E271" s="4" t="str">
        <f>VLOOKUP(C271,AUTEURS!$C$2:$F$898,2,0)</f>
        <v>1992</v>
      </c>
      <c r="F271" t="str">
        <f>VLOOKUP(C271,AUTEURS!$C$2:$F$898,4,0)</f>
        <v>REINHARDT K., 1992. Observations d'Odonates en Corse. Martinia, 8 (2) : 41-43.</v>
      </c>
    </row>
    <row r="272" spans="1:6" x14ac:dyDescent="0.3">
      <c r="A272" t="s">
        <v>752</v>
      </c>
      <c r="B272" t="s">
        <v>3710</v>
      </c>
      <c r="C272" t="s">
        <v>943</v>
      </c>
      <c r="E272" s="4" t="str">
        <f>VLOOKUP(C272,AUTEURS!$C$2:$F$898,2,0)</f>
        <v>2000</v>
      </c>
      <c r="F272" t="str">
        <f>VLOOKUP(C272,AUTEURS!$C$2:$F$898,4,0)</f>
        <v>GRAND D., PAPAZIAN M., 2000. Étude faunistique des Odonates de Corse. Martinia, 16 (2) : 31-50.</v>
      </c>
    </row>
    <row r="273" spans="1:6" x14ac:dyDescent="0.3">
      <c r="A273" t="s">
        <v>752</v>
      </c>
      <c r="B273" t="s">
        <v>3710</v>
      </c>
      <c r="C273" t="s">
        <v>947</v>
      </c>
      <c r="E273" s="4" t="str">
        <f>VLOOKUP(C273,AUTEURS!$C$2:$F$898,2,0)</f>
        <v>2001</v>
      </c>
      <c r="F273" t="str">
        <f>VLOOKUP(C273,AUTEURS!$C$2:$F$898,4,0)</f>
        <v>MEURGEY F., 2001a. Donnée nouvelle pour Paragomphus genei (Selys, 1841). Contribution à la faune des Odonates de Corse. Martinia, 17 (2) : 54.</v>
      </c>
    </row>
    <row r="274" spans="1:6" x14ac:dyDescent="0.3">
      <c r="A274" t="s">
        <v>752</v>
      </c>
      <c r="B274" t="s">
        <v>3710</v>
      </c>
      <c r="C274" t="s">
        <v>946</v>
      </c>
      <c r="E274" s="4" t="str">
        <f>VLOOKUP(C274,AUTEURS!$C$2:$F$898,2,0)</f>
        <v>2002</v>
      </c>
      <c r="F274" t="str">
        <f>VLOOKUP(C274,AUTEURS!$C$2:$F$898,4,0)</f>
        <v>MASHAAL M., 2002. Somatochlora metallica (Vander Linden, 1825) espèce nouvelle pour la Corse (Odonata, Corduliidae). Martinia, 18 (1) : 25-27.</v>
      </c>
    </row>
    <row r="275" spans="1:6" x14ac:dyDescent="0.3">
      <c r="A275" t="s">
        <v>752</v>
      </c>
      <c r="B275" t="s">
        <v>3710</v>
      </c>
      <c r="C275" t="s">
        <v>797</v>
      </c>
      <c r="E275" s="4" t="str">
        <f>VLOOKUP(C275,AUTEURS!$C$2:$F$898,2,0)</f>
        <v>2002</v>
      </c>
      <c r="F275" t="str">
        <f>VLOOKUP(C275,AUTEURS!$C$2:$F$898,4,0)</f>
        <v>MEURGEY F., 2002a. Les collections d’Odonates du Muséum d’Histoire Naturelle de Nantes. 2. Collection G. Broquey. Inventaire et révision. Martinia, 18 (1) : 13- 24.</v>
      </c>
    </row>
    <row r="276" spans="1:6" x14ac:dyDescent="0.3">
      <c r="A276" t="s">
        <v>752</v>
      </c>
      <c r="B276" t="s">
        <v>3710</v>
      </c>
      <c r="C276" t="s">
        <v>944</v>
      </c>
      <c r="E276" s="4" t="str">
        <f>VLOOKUP(C276,AUTEURS!$C$2:$F$898,2,0)</f>
        <v>2003</v>
      </c>
      <c r="F276" t="str">
        <f>VLOOKUP(C276,AUTEURS!$C$2:$F$898,4,0)</f>
        <v>GRAND D., ROCHÉ B., 2003. Complément à la faune des Odonates de Corse et nouvelles observations de Somatochlora metallica meridionalis Nielsen, 1935 (Odonata, Anisoptera, Corduliidae). Martinia, 19 (2) : 57-60.</v>
      </c>
    </row>
    <row r="277" spans="1:6" x14ac:dyDescent="0.3">
      <c r="A277" t="s">
        <v>752</v>
      </c>
      <c r="B277" t="s">
        <v>3710</v>
      </c>
      <c r="C277" t="s">
        <v>940</v>
      </c>
      <c r="E277" s="4" t="str">
        <f>VLOOKUP(C277,AUTEURS!$C$2:$F$898,2,0)</f>
        <v>2004</v>
      </c>
      <c r="F277" t="str">
        <f>VLOOKUP(C277,AUTEURS!$C$2:$F$898,4,0)</f>
        <v>DOMMANGET J.-L., BRUSSEAUX G., 2004. Découverte en Corse d’un individu mort de Cordulegaster boltonii (Donovan, 1807) (Odonata, Anisoptera, Cordulegastridae). Martinia, 20 (4) : 179.</v>
      </c>
    </row>
    <row r="278" spans="1:6" x14ac:dyDescent="0.3">
      <c r="A278" t="s">
        <v>752</v>
      </c>
      <c r="B278" t="s">
        <v>3710</v>
      </c>
      <c r="C278" t="s">
        <v>942</v>
      </c>
      <c r="E278" s="4" t="str">
        <f>VLOOKUP(C278,AUTEURS!$C$2:$F$898,2,0)</f>
        <v>2007</v>
      </c>
      <c r="F278" t="str">
        <f>VLOOKUP(C278,AUTEURS!$C$2:$F$898,4,0)</f>
        <v>GRAND D., DOMMANGET J.-L., 2007. Derniers travaux et synthèse sur les Libellules de Corse. In : Marc Levasseur, Gérard Dommanget et Samuel Jolivet (coord.). Actes des Rencontres odonatologiques Ouest- européennes 2005. La Pommeraie, Vallet (Loire- Atlantique) – France, les 24, 25, 26 et 27 juin 2005. Société française d’Odonatologie : 35-40.</v>
      </c>
    </row>
    <row r="279" spans="1:6" x14ac:dyDescent="0.3">
      <c r="A279" t="s">
        <v>752</v>
      </c>
      <c r="B279" t="s">
        <v>3710</v>
      </c>
      <c r="C279" t="s">
        <v>953</v>
      </c>
      <c r="E279" s="4" t="str">
        <f>VLOOKUP(C279,AUTEURS!$C$2:$F$898,2,0)</f>
        <v>2009</v>
      </c>
      <c r="F279" t="str">
        <f>VLOOKUP(C279,AUTEURS!$C$2:$F$898,4,0)</f>
        <v>TELLEZ D., DOMMANGET J.-L., 2009. Lindenia tetraphylla (Vander Linden, 1825) en Corse du sud (Odonata : Anisoptera : Gomphidae). Martinia, 25 (3) : 117.</v>
      </c>
    </row>
    <row r="280" spans="1:6" x14ac:dyDescent="0.3">
      <c r="A280" t="s">
        <v>752</v>
      </c>
      <c r="B280" t="s">
        <v>3710</v>
      </c>
      <c r="C280" t="s">
        <v>941</v>
      </c>
      <c r="E280" s="4">
        <v>2011</v>
      </c>
      <c r="F280" t="str">
        <f>VLOOKUP(C280,AUTEURS!$C$2:$F$898,4,0)</f>
        <v>DOUCET G., DURET B., 2011. Contribution à la connaissance de Somatochlora metallica meridionalis Nielsen, 1935 en Corse (Odonata, Anisoptera : Corduliidae). Martinia, 27 (1) : 33-38.</v>
      </c>
    </row>
    <row r="281" spans="1:6" x14ac:dyDescent="0.3">
      <c r="A281" t="s">
        <v>752</v>
      </c>
      <c r="B281" t="s">
        <v>3710</v>
      </c>
      <c r="C281" s="4" t="s">
        <v>1932</v>
      </c>
      <c r="E281" s="4" t="str">
        <f>VLOOKUP(C281,AUTEURS!$C$2:$F$898,2,0)</f>
        <v>2013</v>
      </c>
      <c r="F281" t="str">
        <f>VLOOKUP(C281,AUTEURS!$C$2:$F$898,4,0)</f>
        <v>COLLECTIF, 2013. Données recueillies dans le cadre de l'enquête nationale sur la migration d'Hemianax ephippiger en 2011. Hors-série Hemianax ephippiger - migration 2011 - Annexe : 76-96.</v>
      </c>
    </row>
    <row r="282" spans="1:6" x14ac:dyDescent="0.3">
      <c r="A282" t="s">
        <v>752</v>
      </c>
      <c r="B282" t="s">
        <v>3710</v>
      </c>
      <c r="C282" t="s">
        <v>1926</v>
      </c>
      <c r="E282" s="4" t="str">
        <f>VLOOKUP(C282,AUTEURS!$C$2:$F$898,2,0)</f>
        <v>2013</v>
      </c>
      <c r="F282" t="str">
        <f>VLOOKUP(C282,AUTEURS!$C$2:$F$898,4,0)</f>
        <v>LAMBRET P., DESCHAMPS C., 2013. Bilan de la migration d’Hemianax ephippiger (Burmeister, 1839) en France en 2011 (Odonata, Anisoptera : Aeshnidae). Hors-série Hemianax ephipigger - migration 2011 : 29-46.</v>
      </c>
    </row>
    <row r="283" spans="1:6" x14ac:dyDescent="0.3">
      <c r="A283" t="s">
        <v>752</v>
      </c>
      <c r="B283" t="s">
        <v>3710</v>
      </c>
      <c r="C283" t="s">
        <v>1951</v>
      </c>
      <c r="E283" s="4" t="str">
        <f>VLOOKUP(C283,AUTEURS!$C$2:$F$898,2,0)</f>
        <v>2013</v>
      </c>
      <c r="F283" t="str">
        <f>VLOOKUP(C283,AUTEURS!$C$2:$F$898,4,0)</f>
        <v>VANAPPELGHEM C., HOUARD X., JOLIVET S., LAMBRET P., 2013. Observations de Chalcolestes parvidens en Corse (Odonata : Lestidae). Martinia, 29 (2) : 139-146.</v>
      </c>
    </row>
    <row r="284" spans="1:6" x14ac:dyDescent="0.3">
      <c r="A284" t="s">
        <v>752</v>
      </c>
      <c r="B284" t="s">
        <v>3710</v>
      </c>
      <c r="C284" t="s">
        <v>1961</v>
      </c>
      <c r="E284" s="4" t="str">
        <f>VLOOKUP(C284,AUTEURS!$C$2:$F$898,2,0)</f>
        <v>2014</v>
      </c>
      <c r="F284" t="str">
        <f>VLOOKUP(C284,AUTEURS!$C$2:$F$898,4,0)</f>
        <v>BERQUIER C., DOMMANGET J.-L., ORSINI A., ANDREI-RUIZ M.-C., 2014. Complément à l’atlas des odonates de Corse : Ischnura pumilio et Aeshna mixta, deux espèces à la phénologie particulière (Odonata : Coenagrionidae, Aeshnidae). Martinia, 30 (1) : 35-39.</v>
      </c>
    </row>
    <row r="285" spans="1:6" x14ac:dyDescent="0.3">
      <c r="A285" t="s">
        <v>752</v>
      </c>
      <c r="B285" t="s">
        <v>3710</v>
      </c>
      <c r="C285" t="s">
        <v>1978</v>
      </c>
      <c r="E285" s="4" t="str">
        <f>VLOOKUP(C285,AUTEURS!$C$2:$F$898,2,0)</f>
        <v>2015</v>
      </c>
      <c r="F285" t="str">
        <f>VLOOKUP(C285,AUTEURS!$C$2:$F$898,4,0)</f>
        <v>BERQUIER C., ANDREI-RUIZ M.-C., 2015. Nouvelle mention en Corse d’une espèce patrimoniale : Coenagrion caerulescens (Odonata : Coenagrionidae). Martinia, 31 (2) : 87-89.</v>
      </c>
    </row>
    <row r="286" spans="1:6" x14ac:dyDescent="0.3">
      <c r="A286" t="s">
        <v>752</v>
      </c>
      <c r="B286" t="s">
        <v>3710</v>
      </c>
      <c r="C286" t="s">
        <v>2008</v>
      </c>
      <c r="E286" s="4" t="str">
        <f>VLOOKUP(C286,AUTEURS!$C$2:$F$898,2,0)</f>
        <v>2017</v>
      </c>
      <c r="F286" t="str">
        <f>VLOOKUP(C286,AUTEURS!$C$2:$F$898,4,0)</f>
        <v>BERQUIER C., MALATY S., SANNIER D., 2017. Établissement en Corse de populations d’Orthetrum trinacria et de Selysiothemis nigra (Odonata : Libellulidae). Martinia, 33 (1-2) : 27-35.</v>
      </c>
    </row>
    <row r="287" spans="1:6" x14ac:dyDescent="0.3">
      <c r="A287" t="s">
        <v>752</v>
      </c>
      <c r="B287" t="s">
        <v>3710</v>
      </c>
      <c r="C287" t="s">
        <v>2012</v>
      </c>
      <c r="E287" s="4" t="str">
        <f>VLOOKUP(C287,AUTEURS!$C$2:$F$898,2,0)</f>
        <v>2019</v>
      </c>
      <c r="F287" t="str">
        <f>VLOOKUP(C287,AUTEURS!$C$2:$F$898,4,0)</f>
        <v>BERQUIER C., ANDREI-RUIZ M.-C., 2019. Synthèse des connaissances et évaluation de l’état de conservation de Lestes macrostigma en Corse (Odonata : Lestidae). Martinia, 34 (1-2) : 1-16.</v>
      </c>
    </row>
    <row r="288" spans="1:6" x14ac:dyDescent="0.3">
      <c r="A288" t="s">
        <v>752</v>
      </c>
      <c r="B288" t="s">
        <v>3708</v>
      </c>
      <c r="C288" t="s">
        <v>939</v>
      </c>
      <c r="E288" s="4" t="str">
        <f>VLOOKUP(C288,AUTEURS!$C$2:$F$898,2,0)</f>
        <v>1987</v>
      </c>
      <c r="F288" t="str">
        <f>VLOOKUP(C288,AUTEURS!$C$2:$F$898,4,0)</f>
        <v>DOMMANGET J.-L., 1987. Enallagma cyathigerum (Charpentier, 1840), nouvelle espèce pour la Corse (Odonata, Zygoptera : Coenagrionidae). Martinia, No 6 : 28.</v>
      </c>
    </row>
    <row r="289" spans="1:6" x14ac:dyDescent="0.3">
      <c r="A289" t="s">
        <v>752</v>
      </c>
      <c r="B289" t="s">
        <v>3708</v>
      </c>
      <c r="C289" t="s">
        <v>948</v>
      </c>
      <c r="E289" s="4" t="str">
        <f>VLOOKUP(C289,AUTEURS!$C$2:$F$898,2,0)</f>
        <v>1987</v>
      </c>
      <c r="F289" t="str">
        <f>VLOOKUP(C289,AUTEURS!$C$2:$F$898,4,0)</f>
        <v>PAPAZIAN M., 1987. Trois nouvelles espèces d'Odonates pour la Corse. Martinia, No 5 : 13-17.</v>
      </c>
    </row>
    <row r="290" spans="1:6" x14ac:dyDescent="0.3">
      <c r="A290" t="s">
        <v>752</v>
      </c>
      <c r="B290" t="s">
        <v>3708</v>
      </c>
      <c r="C290" t="s">
        <v>949</v>
      </c>
      <c r="E290" s="4" t="str">
        <f>VLOOKUP(C290,AUTEURS!$C$2:$F$898,2,0)</f>
        <v>1988</v>
      </c>
      <c r="F290" t="str">
        <f>VLOOKUP(C290,AUTEURS!$C$2:$F$898,4,0)</f>
        <v>PAPAZIAN M., 1988a. A propos de Ceriagrion tenellum (de Villers, 1789) observé en Corse (Odonata, Zygoptera : Coenagrionidae). Martinia, 4 (1) : 17-18.</v>
      </c>
    </row>
    <row r="291" spans="1:6" x14ac:dyDescent="0.3">
      <c r="A291" t="s">
        <v>752</v>
      </c>
      <c r="B291" t="s">
        <v>3708</v>
      </c>
      <c r="C291" t="s">
        <v>952</v>
      </c>
      <c r="E291" s="4" t="str">
        <f>VLOOKUP(C291,AUTEURS!$C$2:$F$898,2,0)</f>
        <v>1989</v>
      </c>
      <c r="F291" t="str">
        <f>VLOOKUP(C291,AUTEURS!$C$2:$F$898,4,0)</f>
        <v>ROCHÉ B., 1989. Trithemis annulata (Palisot de Beauvois, 1805) : nouvelle espèce pour la Corse et la faune de France (Odonata, Anisoptera : Libellulidae). Martinia, 5 (1) : 23-24.</v>
      </c>
    </row>
    <row r="292" spans="1:6" x14ac:dyDescent="0.3">
      <c r="A292" t="s">
        <v>752</v>
      </c>
      <c r="B292" t="s">
        <v>3708</v>
      </c>
      <c r="C292" t="s">
        <v>950</v>
      </c>
      <c r="E292" s="4" t="str">
        <f>VLOOKUP(C292,AUTEURS!$C$2:$F$898,2,0)</f>
        <v>1990</v>
      </c>
      <c r="F292" t="str">
        <f>VLOOKUP(C292,AUTEURS!$C$2:$F$898,4,0)</f>
        <v>PAPAZIAN M., 1990b. Brachytron pratense (Muller, 1764) : nouvelle espèce pour la Corse (Odonata, Anisoptera : Aeshnidae). Martinia, 6 (2) : 35.</v>
      </c>
    </row>
    <row r="293" spans="1:6" x14ac:dyDescent="0.3">
      <c r="A293" t="s">
        <v>752</v>
      </c>
      <c r="B293" t="s">
        <v>3708</v>
      </c>
      <c r="C293" t="s">
        <v>938</v>
      </c>
      <c r="E293" s="4" t="str">
        <f>VLOOKUP(C293,AUTEURS!$C$2:$F$898,2,0)</f>
        <v>1991</v>
      </c>
      <c r="F293" t="str">
        <f>VLOOKUP(C293,AUTEURS!$C$2:$F$898,4,0)</f>
        <v>BENSTEAD P.J., JEFFS C.J., 1991. Observation de Libellula quadrimaculata (L., 1758) près de Ponte-Leccia (Corse). Martinia, 7 (4) : 78.</v>
      </c>
    </row>
    <row r="294" spans="1:6" x14ac:dyDescent="0.3">
      <c r="A294" t="s">
        <v>752</v>
      </c>
      <c r="B294" t="s">
        <v>3708</v>
      </c>
      <c r="C294" t="s">
        <v>951</v>
      </c>
      <c r="E294" s="4" t="str">
        <f>VLOOKUP(C294,AUTEURS!$C$2:$F$898,2,0)</f>
        <v>1992</v>
      </c>
      <c r="F294" t="str">
        <f>VLOOKUP(C294,AUTEURS!$C$2:$F$898,4,0)</f>
        <v>REINHARDT K., 1992. Observations d'Odonates en Corse. Martinia, 8 (2) : 41-43.</v>
      </c>
    </row>
    <row r="295" spans="1:6" x14ac:dyDescent="0.3">
      <c r="A295" t="s">
        <v>752</v>
      </c>
      <c r="B295" t="s">
        <v>3708</v>
      </c>
      <c r="C295" t="s">
        <v>943</v>
      </c>
      <c r="E295" s="4" t="str">
        <f>VLOOKUP(C295,AUTEURS!$C$2:$F$898,2,0)</f>
        <v>2000</v>
      </c>
      <c r="F295" t="str">
        <f>VLOOKUP(C295,AUTEURS!$C$2:$F$898,4,0)</f>
        <v>GRAND D., PAPAZIAN M., 2000. Étude faunistique des Odonates de Corse. Martinia, 16 (2) : 31-50.</v>
      </c>
    </row>
    <row r="296" spans="1:6" x14ac:dyDescent="0.3">
      <c r="A296" t="s">
        <v>752</v>
      </c>
      <c r="B296" t="s">
        <v>3708</v>
      </c>
      <c r="C296" t="s">
        <v>802</v>
      </c>
      <c r="E296" s="4" t="str">
        <f>VLOOKUP(C296,AUTEURS!$C$2:$F$898,2,0)</f>
        <v>2006</v>
      </c>
      <c r="F296" t="str">
        <f>VLOOKUP(C296,AUTEURS!$C$2:$F$898,4,0)</f>
        <v>MEURGEY F., 2006e. La collection d’Odonates de Monsieur Max Thibault. Martinia, 22 (4) : 173-182.</v>
      </c>
    </row>
    <row r="297" spans="1:6" x14ac:dyDescent="0.3">
      <c r="A297" t="s">
        <v>752</v>
      </c>
      <c r="B297" t="s">
        <v>3708</v>
      </c>
      <c r="C297" t="s">
        <v>942</v>
      </c>
      <c r="E297" s="4">
        <v>2007</v>
      </c>
      <c r="F297" t="str">
        <f>VLOOKUP(C297,AUTEURS!$C$2:$F$898,4,0)</f>
        <v>GRAND D., DOMMANGET J.-L., 2007. Derniers travaux et synthèse sur les Libellules de Corse. In : Marc Levasseur, Gérard Dommanget et Samuel Jolivet (coord.). Actes des Rencontres odonatologiques Ouest- européennes 2005. La Pommeraie, Vallet (Loire- Atlantique) – France, les 24, 25, 26 et 27 juin 2005. Société française d’Odonatologie : 35-40.</v>
      </c>
    </row>
    <row r="298" spans="1:6" x14ac:dyDescent="0.3">
      <c r="A298" t="s">
        <v>752</v>
      </c>
      <c r="B298" t="s">
        <v>3708</v>
      </c>
      <c r="C298" t="s">
        <v>941</v>
      </c>
      <c r="E298" s="4" t="str">
        <f>VLOOKUP(C298,AUTEURS!$C$2:$F$898,2,0)</f>
        <v>2011</v>
      </c>
      <c r="F298" t="str">
        <f>VLOOKUP(C298,AUTEURS!$C$2:$F$898,4,0)</f>
        <v>DOUCET G., DURET B., 2011. Contribution à la connaissance de Somatochlora metallica meridionalis Nielsen, 1935 en Corse (Odonata, Anisoptera : Corduliidae). Martinia, 27 (1) : 33-38.</v>
      </c>
    </row>
    <row r="299" spans="1:6" x14ac:dyDescent="0.3">
      <c r="A299" t="s">
        <v>752</v>
      </c>
      <c r="B299" t="s">
        <v>3708</v>
      </c>
      <c r="C299" t="s">
        <v>1891</v>
      </c>
      <c r="E299" s="4" t="str">
        <f>VLOOKUP(C299,AUTEURS!$C$2:$F$898,2,0)</f>
        <v>2012</v>
      </c>
      <c r="F299" t="str">
        <f>VLOOKUP(C299,AUTEURS!$C$2:$F$898,4,0)</f>
        <v>VIRICEL G., 2012. Nouvelle observation et nouvelle localité pour Somatochlora metallica meridionalis Nielsen, 1935 en Haute-Corse (2B) (Odonata, Anisoptera : Corduliidae). Martinia, 28 (2) : 120.</v>
      </c>
    </row>
    <row r="300" spans="1:6" x14ac:dyDescent="0.3">
      <c r="A300" t="s">
        <v>752</v>
      </c>
      <c r="B300" t="s">
        <v>3708</v>
      </c>
      <c r="C300" t="s">
        <v>1909</v>
      </c>
      <c r="E300" s="4" t="str">
        <f>VLOOKUP(C300,AUTEURS!$C$2:$F$898,2,0)</f>
        <v>2013</v>
      </c>
      <c r="F300" t="str">
        <f>VLOOKUP(C300,AUTEURS!$C$2:$F$898,4,0)</f>
        <v>BERQUIER C., 2013. Première observation en France d'Orthetrum trinacria (Selys, 1841) sur l'île de Corse (Odonata, Anisoptera : Libellulidae). Martinia, 29 (1) 15-18.</v>
      </c>
    </row>
    <row r="301" spans="1:6" x14ac:dyDescent="0.3">
      <c r="A301" t="s">
        <v>752</v>
      </c>
      <c r="B301" t="s">
        <v>3708</v>
      </c>
      <c r="C301" t="s">
        <v>1944</v>
      </c>
      <c r="E301" s="4" t="str">
        <f>VLOOKUP(C301,AUTEURS!$C$2:$F$898,2,0)</f>
        <v>2013</v>
      </c>
      <c r="F301" t="str">
        <f>VLOOKUP(C301,AUTEURS!$C$2:$F$898,4,0)</f>
        <v>DUBORGET R., 2013. Observation probable de Brachythemis impartita en Haute-Corse (Odonata : Libellulidae). Martinia, 29 (2) : 103-104.</v>
      </c>
    </row>
    <row r="302" spans="1:6" x14ac:dyDescent="0.3">
      <c r="A302" t="s">
        <v>752</v>
      </c>
      <c r="B302" t="s">
        <v>3708</v>
      </c>
      <c r="C302" t="s">
        <v>1951</v>
      </c>
      <c r="E302" s="4" t="str">
        <f>VLOOKUP(C302,AUTEURS!$C$2:$F$898,2,0)</f>
        <v>2013</v>
      </c>
      <c r="F302" t="str">
        <f>VLOOKUP(C302,AUTEURS!$C$2:$F$898,4,0)</f>
        <v>VANAPPELGHEM C., HOUARD X., JOLIVET S., LAMBRET P., 2013. Observations de Chalcolestes parvidens en Corse (Odonata : Lestidae). Martinia, 29 (2) : 139-146.</v>
      </c>
    </row>
    <row r="303" spans="1:6" x14ac:dyDescent="0.3">
      <c r="A303" t="s">
        <v>752</v>
      </c>
      <c r="B303" t="s">
        <v>3708</v>
      </c>
      <c r="C303" t="s">
        <v>1961</v>
      </c>
      <c r="E303" s="4" t="str">
        <f>VLOOKUP(C303,AUTEURS!$C$2:$F$898,2,0)</f>
        <v>2014</v>
      </c>
      <c r="F303" t="str">
        <f>VLOOKUP(C303,AUTEURS!$C$2:$F$898,4,0)</f>
        <v>BERQUIER C., DOMMANGET J.-L., ORSINI A., ANDREI-RUIZ M.-C., 2014. Complément à l’atlas des odonates de Corse : Ischnura pumilio et Aeshna mixta, deux espèces à la phénologie particulière (Odonata : Coenagrionidae, Aeshnidae). Martinia, 30 (1) : 35-39.</v>
      </c>
    </row>
    <row r="304" spans="1:6" x14ac:dyDescent="0.3">
      <c r="A304" t="s">
        <v>752</v>
      </c>
      <c r="B304" t="s">
        <v>3708</v>
      </c>
      <c r="C304" t="s">
        <v>1982</v>
      </c>
      <c r="E304" s="4" t="str">
        <f>VLOOKUP(C304,AUTEURS!$C$2:$F$898,2,0)</f>
        <v>2015</v>
      </c>
      <c r="F304" t="str">
        <f>VLOOKUP(C304,AUTEURS!$C$2:$F$898,4,0)</f>
        <v>SANNIER D., 2015. Première observation en France de Selysiothemis nigra sur l’île de Corse (Odonata : Libellulidae). Martinia, 31 (2) : 103-106.</v>
      </c>
    </row>
    <row r="305" spans="1:6" x14ac:dyDescent="0.3">
      <c r="A305" t="s">
        <v>752</v>
      </c>
      <c r="B305" t="s">
        <v>3708</v>
      </c>
      <c r="C305" t="s">
        <v>2008</v>
      </c>
      <c r="E305" s="4" t="str">
        <f>VLOOKUP(C305,AUTEURS!$C$2:$F$898,2,0)</f>
        <v>2017</v>
      </c>
      <c r="F305" t="str">
        <f>VLOOKUP(C305,AUTEURS!$C$2:$F$898,4,0)</f>
        <v>BERQUIER C., MALATY S., SANNIER D., 2017. Établissement en Corse de populations d’Orthetrum trinacria et de Selysiothemis nigra (Odonata : Libellulidae). Martinia, 33 (1-2) : 27-35.</v>
      </c>
    </row>
    <row r="306" spans="1:6" x14ac:dyDescent="0.3">
      <c r="A306" t="s">
        <v>752</v>
      </c>
      <c r="B306" t="s">
        <v>3708</v>
      </c>
      <c r="C306" t="s">
        <v>2012</v>
      </c>
      <c r="E306" s="4" t="str">
        <f>VLOOKUP(C306,AUTEURS!$C$2:$F$898,2,0)</f>
        <v>2019</v>
      </c>
      <c r="F306" t="str">
        <f>VLOOKUP(C306,AUTEURS!$C$2:$F$898,4,0)</f>
        <v>BERQUIER C., ANDREI-RUIZ M.-C., 2019. Synthèse des connaissances et évaluation de l’état de conservation de Lestes macrostigma en Corse (Odonata : Lestidae). Martinia, 34 (1-2) : 1-16.</v>
      </c>
    </row>
    <row r="307" spans="1:6" x14ac:dyDescent="0.3">
      <c r="A307" t="s">
        <v>752</v>
      </c>
      <c r="B307" t="s">
        <v>3708</v>
      </c>
      <c r="C307" t="s">
        <v>2014</v>
      </c>
      <c r="E307" s="4" t="str">
        <f>VLOOKUP(C307,AUTEURS!$C$2:$F$898,2,0)</f>
        <v>2019</v>
      </c>
      <c r="F307" t="str">
        <f>VLOOKUP(C307,AUTEURS!$C$2:$F$898,4,0)</f>
        <v>KRIEG-JACQUIER R., BAUX V., CORNUEL-WILLERMOZ A., 2019. Mortalité importante à l’émergence chez Libellula depressa : impact du pâturage sur une pozzine de Corse (Odonata : Libellulidae). Martinia, 34 (1-2) : 26-28.</v>
      </c>
    </row>
    <row r="308" spans="1:6" x14ac:dyDescent="0.3">
      <c r="A308" t="s">
        <v>752</v>
      </c>
      <c r="B308" t="s">
        <v>954</v>
      </c>
      <c r="C308" t="s">
        <v>955</v>
      </c>
      <c r="E308" s="4" t="str">
        <f>VLOOKUP(C308,AUTEURS!$C$2:$F$898,2,0)</f>
        <v>1989</v>
      </c>
      <c r="F308" t="str">
        <f>VLOOKUP(C308,AUTEURS!$C$2:$F$898,4,0)</f>
        <v>BALANÇA G., VISSCHER M.-N. de, 1989a. Maquillage de libellules. Martinia, 5 (2) : 37-38.</v>
      </c>
    </row>
    <row r="309" spans="1:6" x14ac:dyDescent="0.3">
      <c r="A309" t="s">
        <v>752</v>
      </c>
      <c r="B309" t="s">
        <v>954</v>
      </c>
      <c r="C309" t="s">
        <v>957</v>
      </c>
      <c r="E309" s="4" t="str">
        <f>VLOOKUP(C309,AUTEURS!$C$2:$F$898,2,0)</f>
        <v>1989</v>
      </c>
      <c r="F309" t="str">
        <f>VLOOKUP(C309,AUTEURS!$C$2:$F$898,4,0)</f>
        <v>VISSCHER M.-N. de, 1989. Errare libellulum est. Martinia, 5 (2) : 43.</v>
      </c>
    </row>
    <row r="310" spans="1:6" x14ac:dyDescent="0.3">
      <c r="A310" t="s">
        <v>752</v>
      </c>
      <c r="B310" t="s">
        <v>954</v>
      </c>
      <c r="C310" t="s">
        <v>771</v>
      </c>
      <c r="E310" s="4" t="str">
        <f>VLOOKUP(C310,AUTEURS!$C$2:$F$898,2,0)</f>
        <v>1990</v>
      </c>
      <c r="F310" t="str">
        <f>VLOOKUP(C310,AUTEURS!$C$2:$F$898,4,0)</f>
        <v>COPPA G., 1990. Nouveaux départements français pour Epitheca bimaculata (Charpentier, 1825) (Odonata, Anisoptera : Corduliidae). Martinia, 6 (2) : 37-39.</v>
      </c>
    </row>
    <row r="311" spans="1:6" x14ac:dyDescent="0.3">
      <c r="A311" t="s">
        <v>752</v>
      </c>
      <c r="B311" t="s">
        <v>954</v>
      </c>
      <c r="C311" t="s">
        <v>767</v>
      </c>
      <c r="E311" s="4" t="str">
        <f>VLOOKUP(C311,AUTEURS!$C$2:$F$898,2,0)</f>
        <v>1995</v>
      </c>
      <c r="F311" t="str">
        <f>VLOOKUP(C311,AUTEURS!$C$2:$F$898,4,0)</f>
        <v>OERTLI B., 1995. Odonates de la vallée de la Saône. Martinia, 11 (2) : 35-42.</v>
      </c>
    </row>
    <row r="312" spans="1:6" x14ac:dyDescent="0.3">
      <c r="A312" t="s">
        <v>752</v>
      </c>
      <c r="B312" t="s">
        <v>954</v>
      </c>
      <c r="C312" t="s">
        <v>956</v>
      </c>
      <c r="E312" s="4" t="str">
        <f>VLOOKUP(C312,AUTEURS!$C$2:$F$898,2,0)</f>
        <v>1997</v>
      </c>
      <c r="F312" t="str">
        <f>VLOOKUP(C312,AUTEURS!$C$2:$F$898,4,0)</f>
        <v>COCHET G., 1997. Première mention de Boyeria irene (Fonscolombe, 1838) dans les départements de la Côte d'Or et de l'Yonne (Odonata, Anisoptera, Aeshnidae). Martinia, 13 (2) : 47-48.</v>
      </c>
    </row>
    <row r="313" spans="1:6" x14ac:dyDescent="0.3">
      <c r="A313" t="s">
        <v>752</v>
      </c>
      <c r="B313" t="s">
        <v>954</v>
      </c>
      <c r="C313" t="s">
        <v>782</v>
      </c>
      <c r="E313" s="4" t="str">
        <f>VLOOKUP(C313,AUTEURS!$C$2:$F$898,2,0)</f>
        <v>2002</v>
      </c>
      <c r="F313" t="str">
        <f>VLOOKUP(C313,AUTEURS!$C$2:$F$898,4,0)</f>
        <v>GRAND D., 2002e. La distribution de Coenagrion ornatum (Selys, 1850) en France centrale : In BOUDOT J.-P., DOMMANGET J.-L., (coord.) 2002. Actes des Premières et Secondes Rencontres odonatologiques de France. Bonnevaux (Doubs), 4, 5 et 6 août 1990. Oulches (Indre), 16, 17, 18 et 19 juin 1995. Société française d’Odonatologie : 55-57.</v>
      </c>
    </row>
    <row r="314" spans="1:6" x14ac:dyDescent="0.3">
      <c r="A314" t="s">
        <v>752</v>
      </c>
      <c r="B314" t="s">
        <v>954</v>
      </c>
      <c r="C314" t="s">
        <v>1892</v>
      </c>
      <c r="E314" s="4" t="str">
        <f>VLOOKUP(C314,AUTEURS!$C$2:$F$898,2,0)</f>
        <v>2012</v>
      </c>
      <c r="F314" t="str">
        <f>VLOOKUP(C314,AUTEURS!$C$2:$F$898,4,0)</f>
        <v>DOUCET G., BEDRINES G., FOUTEL C., 2012. Premier cas d'émergence d'Hemianax ephippiger (Burmeister, 1839) en Bourgogne (Odonata, Anisoptera : Aeshnidae). Martinia, 28 (2) : 121-122.</v>
      </c>
    </row>
    <row r="315" spans="1:6" x14ac:dyDescent="0.3">
      <c r="A315" t="s">
        <v>752</v>
      </c>
      <c r="B315" t="s">
        <v>954</v>
      </c>
      <c r="C315" t="s">
        <v>1897</v>
      </c>
      <c r="E315" s="4" t="str">
        <f>VLOOKUP(C315,AUTEURS!$C$2:$F$898,2,0)</f>
        <v>2012</v>
      </c>
      <c r="F315" t="str">
        <f>VLOOKUP(C315,AUTEURS!$C$2:$F$898,4,0)</f>
        <v>DOUCET G., RUFFONI A., 2012. Leucorrhinia caudalis (Charpentier, 1840), nouvelle espèce pour la Côte-d'Or (21) (Odonata, Anisoptera : Libellulidae). Martinia, 28 (2) : 127.</v>
      </c>
    </row>
    <row r="316" spans="1:6" x14ac:dyDescent="0.3">
      <c r="A316" t="s">
        <v>752</v>
      </c>
      <c r="B316" t="s">
        <v>954</v>
      </c>
      <c r="C316" t="s">
        <v>3716</v>
      </c>
      <c r="E316" s="4" t="str">
        <f>VLOOKUP(C316,AUTEURS!$C$2:$F$898,2,0)</f>
        <v>2013</v>
      </c>
      <c r="F316" t="str">
        <f>VLOOKUP(C316,AUTEURS!$C$2:$F$898,4,0)</f>
        <v>RUFFONI A., VARANGUIN N., MILLARD R., 2013. L'enquête Coenagrion ornatum (Selys in Selys et Hagen, 1850) en Bourgogne (Odonata, Zygoptera : Coenagrionidae) : protocole et premiers résultats. Martinia, 29 (1). 23-41.</v>
      </c>
    </row>
    <row r="317" spans="1:6" x14ac:dyDescent="0.3">
      <c r="A317" t="s">
        <v>752</v>
      </c>
      <c r="B317" t="s">
        <v>954</v>
      </c>
      <c r="C317" t="s">
        <v>1953</v>
      </c>
      <c r="E317" s="4" t="str">
        <f>VLOOKUP(C317,AUTEURS!$C$2:$F$898,2,0)</f>
        <v>2014</v>
      </c>
      <c r="F317" t="str">
        <f>VLOOKUP(C317,AUTEURS!$C$2:$F$898,4,0)</f>
        <v>RUFFONI A., 2014. Un mâle d’Erythromma viridulum prisonnier temporaire d’une ponte de Libellula depressa (Odonata : Coenagrionidae, Libellulidae). Martinia, 30 (1) : 7-9.</v>
      </c>
    </row>
    <row r="318" spans="1:6" x14ac:dyDescent="0.3">
      <c r="A318" t="s">
        <v>752</v>
      </c>
      <c r="B318" t="s">
        <v>954</v>
      </c>
      <c r="C318" t="s">
        <v>3583</v>
      </c>
      <c r="E318" s="4" t="str">
        <f>VLOOKUP(C318,AUTEURS!$C$2:$F$898,2,0)</f>
        <v>2022</v>
      </c>
      <c r="F318" t="str">
        <f>VLOOKUP(C318,AUTEURS!$C$2:$F$898,4,0)</f>
        <v>DOUCET G., JACQUOT P., GAYET P., 2022. Lestes barbarus en Bourgogne-Franche-Comté : dynamique spatio-temporelle de l’espèce entre 2001 et 2020 et premières mentions d’émergence. Martinia, 36 (3) : 22-33.</v>
      </c>
    </row>
    <row r="319" spans="1:6" x14ac:dyDescent="0.3">
      <c r="A319" t="s">
        <v>752</v>
      </c>
      <c r="B319" t="s">
        <v>958</v>
      </c>
      <c r="C319" t="s">
        <v>924</v>
      </c>
      <c r="E319" s="4" t="str">
        <f>VLOOKUP(C319,AUTEURS!$C$2:$F$898,2,0)</f>
        <v>1987</v>
      </c>
      <c r="F319" t="str">
        <f>VLOOKUP(C319,AUTEURS!$C$2:$F$898,4,0)</f>
        <v>GEIJSKES D.-C.(†), DOMMANGET J.-L., 1987. Odonates observés en Bretagne, en Dordogne et dans les Pyrénées-Orientales. Martinia, No 6 : 29-34.</v>
      </c>
    </row>
    <row r="320" spans="1:6" x14ac:dyDescent="0.3">
      <c r="A320" t="s">
        <v>752</v>
      </c>
      <c r="B320" t="s">
        <v>958</v>
      </c>
      <c r="C320" t="s">
        <v>963</v>
      </c>
      <c r="E320" s="4" t="str">
        <f>VLOOKUP(C320,AUTEURS!$C$2:$F$898,2,0)</f>
        <v>1996</v>
      </c>
      <c r="F320" t="str">
        <f>VLOOKUP(C320,AUTEURS!$C$2:$F$898,4,0)</f>
        <v>MARQUIS S., 1996. Sympetrum flaveolum (L., 1758), espèce nouvelle pour la Bretagne (Odonata, Anisoptera, Libellulidae). Martinia, 12 (1) : 8.</v>
      </c>
    </row>
    <row r="321" spans="1:6" x14ac:dyDescent="0.3">
      <c r="A321" t="s">
        <v>752</v>
      </c>
      <c r="B321" t="s">
        <v>958</v>
      </c>
      <c r="C321" t="s">
        <v>3686</v>
      </c>
      <c r="E321" s="4" t="str">
        <f>VLOOKUP(C321,AUTEURS!$C$2:$F$898,2,0)</f>
        <v>2001</v>
      </c>
      <c r="F321" t="str">
        <f>VLOOKUP(C321,AUTEURS!$C$2:$F$898,4,0)</f>
        <v>MANACH A. (coord.), 2001. Atlas préliminaire des Odonates de Bretagne (Région administrative : département des Côtes-d’Armor, du Finistère, de l’Ille-et-Vilaine et du Morbihan). Martinia, 17 (Supplément 2) : 60 pp.</v>
      </c>
    </row>
    <row r="322" spans="1:6" x14ac:dyDescent="0.3">
      <c r="A322" t="s">
        <v>752</v>
      </c>
      <c r="B322" t="s">
        <v>958</v>
      </c>
      <c r="C322" t="s">
        <v>959</v>
      </c>
      <c r="E322" s="4" t="str">
        <f>VLOOKUP(C322,AUTEURS!$C$2:$F$898,2,0)</f>
        <v>2002</v>
      </c>
      <c r="F322" t="str">
        <f>VLOOKUP(C322,AUTEURS!$C$2:$F$898,4,0)</f>
        <v>GREFF N., MANACH A., TILLIER P., 2002. Atlas des Odonates de Bretagne. État d’avancement et éléments de réflexion (59-77) : In BOUDOT J.-P., DOMMANGET J.-L., (coord.) 2002. Actes des Premières et Secondes Rencontres odonatologiques de France. Bonnevaux (Doubs), 4, 5 et 6 août 1990. Oulches (Indre), 16, 17, 18 et 19 juin 1995. Société française d’Odonatologie : 59-77.</v>
      </c>
    </row>
    <row r="323" spans="1:6" x14ac:dyDescent="0.3">
      <c r="A323" t="s">
        <v>752</v>
      </c>
      <c r="B323" t="s">
        <v>958</v>
      </c>
      <c r="C323" t="s">
        <v>960</v>
      </c>
      <c r="E323" s="4" t="str">
        <f>VLOOKUP(C323,AUTEURS!$C$2:$F$898,2,0)</f>
        <v>2007</v>
      </c>
      <c r="F323" t="str">
        <f>VLOOKUP(C323,AUTEURS!$C$2:$F$898,4,0)</f>
        <v>HERBRECHT F., 2007a. Odonates des carrières de roches massives armoricaines. In : Marc Levasseur, Gérard Dommanget et Samuel Jolivet (coord.). Actes des Rencontres odonatologiques Ouest-européennes 2005. La Pommeraie, Vallet (Loire-Atlantique) – France, les 24, 25, 26 et 27 juin 2005. Société française d’Odonatologie :21-25.</v>
      </c>
    </row>
    <row r="324" spans="1:6" x14ac:dyDescent="0.3">
      <c r="A324" t="s">
        <v>752</v>
      </c>
      <c r="B324" t="s">
        <v>958</v>
      </c>
      <c r="C324" t="s">
        <v>3650</v>
      </c>
      <c r="E324" s="4" t="str">
        <f>VLOOKUP(C324,AUTEURS!$C$2:$F$898,2,0)</f>
        <v>2013</v>
      </c>
      <c r="F324" t="str">
        <f>VLOOKUP(C324,AUTEURS!$C$2:$F$898,4,0)</f>
        <v>LAMBRET P., GULLY F., 2013. Nouveau cas d'aile de Zygoptère transpercée par une plante : Ceriagrion tenellum (Villers, 1789) (Odonata, Zygoptera : Coenagrionidae). Martinia, 29 (1) : 46.</v>
      </c>
    </row>
    <row r="325" spans="1:6" x14ac:dyDescent="0.3">
      <c r="A325" t="s">
        <v>752</v>
      </c>
      <c r="B325" t="s">
        <v>964</v>
      </c>
      <c r="C325" t="s">
        <v>966</v>
      </c>
      <c r="E325" s="4" t="str">
        <f>VLOOKUP(C325,AUTEURS!$C$2:$F$898,2,0)</f>
        <v>1996</v>
      </c>
      <c r="F325" t="str">
        <f>VLOOKUP(C325,AUTEURS!$C$2:$F$898,4,0)</f>
        <v>MORELON S., 1996. Epitheca bimaculata (Charpentier, 1825) dans le nord du département de la Creuse. Martinia, 12 (4) : 111.</v>
      </c>
    </row>
    <row r="326" spans="1:6" x14ac:dyDescent="0.3">
      <c r="A326" t="s">
        <v>752</v>
      </c>
      <c r="B326" t="s">
        <v>964</v>
      </c>
      <c r="C326" t="s">
        <v>927</v>
      </c>
      <c r="E326" s="4" t="str">
        <f>VLOOKUP(C326,AUTEURS!$C$2:$F$898,2,0)</f>
        <v>2002</v>
      </c>
      <c r="F326" t="str">
        <f>VLOOKUP(C326,AUTEURS!$C$2:$F$898,4,0)</f>
        <v>GUERBAA K., 2002. Les espèces d’Odonates « remarquables » du Limousin. Martinia, 18 (1) : 3-12.</v>
      </c>
    </row>
    <row r="327" spans="1:6" x14ac:dyDescent="0.3">
      <c r="A327" t="s">
        <v>752</v>
      </c>
      <c r="B327" t="s">
        <v>964</v>
      </c>
      <c r="C327" t="s">
        <v>965</v>
      </c>
      <c r="E327" s="4" t="str">
        <f>VLOOKUP(C327,AUTEURS!$C$2:$F$898,2,0)</f>
        <v>2007</v>
      </c>
      <c r="F327" t="str">
        <f>VLOOKUP(C327,AUTEURS!$C$2:$F$898,4,0)</f>
        <v>GUERBAA K., 2007a. Les Odonates de la Collection Charles Alluaud (Musée de la Sénatorie, Guéret, Creuse). Martinia, 23 (1) : 31-</v>
      </c>
    </row>
    <row r="328" spans="1:6" x14ac:dyDescent="0.3">
      <c r="A328" t="s">
        <v>752</v>
      </c>
      <c r="B328" t="s">
        <v>964</v>
      </c>
      <c r="C328" t="s">
        <v>928</v>
      </c>
      <c r="E328" s="4" t="str">
        <f>VLOOKUP(C328,AUTEURS!$C$2:$F$898,2,0)</f>
        <v>2007</v>
      </c>
      <c r="F328" t="str">
        <f>VLOOKUP(C328,AUTEURS!$C$2:$F$898,4,0)</f>
        <v>GUERBAA K., 2007b. Projet de liste rouge des Odonates du Limousin. In : Marc Levasseur, Gérard Dommanget et Samuel Jolivet (coord.). Actes des Rencontres odonatologiques Ouest-européennes 2005. Posters. La Pommeraie, Vallet (Loire-Atlantique) – France, les 24, 25, 26 et 27 juin 2005. Société française d’Odonatologie. p. 99-101.</v>
      </c>
    </row>
    <row r="329" spans="1:6" x14ac:dyDescent="0.3">
      <c r="A329" t="s">
        <v>752</v>
      </c>
      <c r="B329" t="s">
        <v>964</v>
      </c>
      <c r="C329" t="s">
        <v>932</v>
      </c>
      <c r="E329" s="4" t="str">
        <f>VLOOKUP(C329,AUTEURS!$C$2:$F$898,2,0)</f>
        <v>2007</v>
      </c>
      <c r="F329" t="str">
        <f>VLOOKUP(C329,AUTEURS!$C$2:$F$898,4,0)</f>
        <v>HENNEQUIN E., 2007. État des connaissances sur Coenagrion mercuriale (Charpentier, 1840) en Limousin (Odonata, Zygoptera, Coenagrionidae). Martinia, 23 (3) : 89-93.</v>
      </c>
    </row>
    <row r="330" spans="1:6" x14ac:dyDescent="0.3">
      <c r="A330" t="s">
        <v>752</v>
      </c>
      <c r="B330" t="s">
        <v>964</v>
      </c>
      <c r="C330" t="s">
        <v>2003</v>
      </c>
      <c r="E330" s="4" t="str">
        <f>VLOOKUP(C330,AUTEURS!$C$2:$F$898,2,0)</f>
        <v>2017</v>
      </c>
      <c r="F330" t="str">
        <f>VLOOKUP(C330,AUTEURS!$C$2:$F$898,4,0)</f>
        <v>CABARET P., GUERBAA K., 2017. Découverte de Leucorrhinia pectoralis (Odonata : Libellulidae) dans le département de la Creuse. Martinia, 33 (1-2) : 8.</v>
      </c>
    </row>
    <row r="331" spans="1:6" x14ac:dyDescent="0.3">
      <c r="A331" t="s">
        <v>752</v>
      </c>
      <c r="B331" t="s">
        <v>964</v>
      </c>
      <c r="C331" t="s">
        <v>2007</v>
      </c>
      <c r="E331" s="4" t="str">
        <f>VLOOKUP(C331,AUTEURS!$C$2:$F$898,2,0)</f>
        <v>2017</v>
      </c>
      <c r="F331" t="str">
        <f>VLOOKUP(C331,AUTEURS!$C$2:$F$898,4,0)</f>
        <v>GUERBAA K., 2017. Découverte de Libellula fulva (Odonata : Libellulidae) dans le département de la Creuse. Martinia, 33 (1-2) : 26.</v>
      </c>
    </row>
    <row r="332" spans="1:6" x14ac:dyDescent="0.3">
      <c r="A332" t="s">
        <v>752</v>
      </c>
      <c r="B332" t="s">
        <v>967</v>
      </c>
      <c r="C332" t="s">
        <v>969</v>
      </c>
      <c r="E332" s="4" t="str">
        <f>VLOOKUP(C332,AUTEURS!$C$2:$F$898,2,0)</f>
        <v>1987</v>
      </c>
      <c r="F332" t="str">
        <f>VLOOKUP(C332,AUTEURS!$C$2:$F$898,4,0)</f>
        <v>CLOUPEAU R., LEVASSEUR M., BOUDIER F., 1987. Clé pour l'identification des exuvies des espèces Ouest- européennes du genre Gomphus Leach, 1815 (Anisoptères : Gomphidae). Martinia, No 5 : 3-12.</v>
      </c>
    </row>
    <row r="333" spans="1:6" x14ac:dyDescent="0.3">
      <c r="A333" t="s">
        <v>752</v>
      </c>
      <c r="B333" t="s">
        <v>967</v>
      </c>
      <c r="C333" t="s">
        <v>924</v>
      </c>
      <c r="E333" s="4" t="str">
        <f>VLOOKUP(C333,AUTEURS!$C$2:$F$898,2,0)</f>
        <v>1987</v>
      </c>
      <c r="F333" t="str">
        <f>VLOOKUP(C333,AUTEURS!$C$2:$F$898,4,0)</f>
        <v>GEIJSKES D.-C.(†), DOMMANGET J.-L., 1987. Odonates observés en Bretagne, en Dordogne et dans les Pyrénées-Orientales. Martinia, No 6 : 29-34.</v>
      </c>
    </row>
    <row r="334" spans="1:6" x14ac:dyDescent="0.3">
      <c r="A334" t="s">
        <v>752</v>
      </c>
      <c r="B334" t="s">
        <v>967</v>
      </c>
      <c r="C334" t="s">
        <v>968</v>
      </c>
      <c r="E334" s="4" t="str">
        <f>VLOOKUP(C334,AUTEURS!$C$2:$F$898,2,0)</f>
        <v>2002</v>
      </c>
      <c r="F334" t="str">
        <f>VLOOKUP(C334,AUTEURS!$C$2:$F$898,4,0)</f>
        <v>ARCHIMBAUD C., JOURDAIN B., 2002. Gomphus graslinii (Rambur, 1842) découvert dans le Lot-et-Garonne et nouvelles données pour la Gironde et la Dordogne (Odonata, Anisoptera, Libellulidae). Martinia, 18 (4) : 153-156.</v>
      </c>
    </row>
    <row r="335" spans="1:6" x14ac:dyDescent="0.3">
      <c r="A335" t="s">
        <v>752</v>
      </c>
      <c r="B335" t="s">
        <v>967</v>
      </c>
      <c r="C335" t="s">
        <v>797</v>
      </c>
      <c r="E335" s="4" t="str">
        <f>VLOOKUP(C335,AUTEURS!$C$2:$F$898,2,0)</f>
        <v>2002</v>
      </c>
      <c r="F335" t="str">
        <f>VLOOKUP(C335,AUTEURS!$C$2:$F$898,4,0)</f>
        <v>MEURGEY F., 2002a. Les collections d’Odonates du Muséum d’Histoire Naturelle de Nantes. 2. Collection G. Broquey. Inventaire et révision. Martinia, 18 (1) : 13- 24.</v>
      </c>
    </row>
    <row r="336" spans="1:6" x14ac:dyDescent="0.3">
      <c r="A336" t="s">
        <v>752</v>
      </c>
      <c r="B336" t="s">
        <v>967</v>
      </c>
      <c r="C336" t="s">
        <v>971</v>
      </c>
      <c r="E336" s="4" t="str">
        <f>VLOOKUP(C336,AUTEURS!$C$2:$F$898,2,0)</f>
        <v>2006</v>
      </c>
      <c r="F336" t="str">
        <f>VLOOKUP(C336,AUTEURS!$C$2:$F$898,4,0)</f>
        <v>LEVASSEUR M., 2006b. Le comportement d’immersion partielle, brève et répétée en vol chez les Odonates. Martinia, 22 (3) : 143-144.</v>
      </c>
    </row>
    <row r="337" spans="1:6" x14ac:dyDescent="0.3">
      <c r="A337" t="s">
        <v>752</v>
      </c>
      <c r="B337" t="s">
        <v>967</v>
      </c>
      <c r="C337" t="s">
        <v>970</v>
      </c>
      <c r="E337" s="4" t="str">
        <f>VLOOKUP(C337,AUTEURS!$C$2:$F$898,2,0)</f>
        <v>2009</v>
      </c>
      <c r="F337" t="str">
        <f>VLOOKUP(C337,AUTEURS!$C$2:$F$898,4,0)</f>
        <v>DOUCET G., 2009. Suivi de l'émergence d'Oxygastra curtisii (Dale, 1834) et de Gomphus graslinii Rambur, 1842 sur un étang du centre de la Dordogne (Odonata : Anisoptera : Corduliidae, Gomphidae). Martinia, 25 (4) : 157-164.</v>
      </c>
    </row>
    <row r="338" spans="1:6" x14ac:dyDescent="0.3">
      <c r="A338" t="s">
        <v>752</v>
      </c>
      <c r="B338" t="s">
        <v>967</v>
      </c>
      <c r="C338" s="4" t="s">
        <v>1932</v>
      </c>
      <c r="E338" s="4" t="str">
        <f>VLOOKUP(C338,AUTEURS!$C$2:$F$898,2,0)</f>
        <v>2013</v>
      </c>
      <c r="F338" t="str">
        <f>VLOOKUP(C338,AUTEURS!$C$2:$F$898,4,0)</f>
        <v>COLLECTIF, 2013. Données recueillies dans le cadre de l'enquête nationale sur la migration d'Hemianax ephippiger en 2011. Hors-série Hemianax ephippiger - migration 2011 - Annexe : 76-96.</v>
      </c>
    </row>
    <row r="339" spans="1:6" x14ac:dyDescent="0.3">
      <c r="A339" t="s">
        <v>752</v>
      </c>
      <c r="B339" t="s">
        <v>967</v>
      </c>
      <c r="C339" t="s">
        <v>1926</v>
      </c>
      <c r="E339" s="4" t="str">
        <f>VLOOKUP(C339,AUTEURS!$C$2:$F$898,2,0)</f>
        <v>2013</v>
      </c>
      <c r="F339" t="str">
        <f>VLOOKUP(C339,AUTEURS!$C$2:$F$898,4,0)</f>
        <v>LAMBRET P., DESCHAMPS C., 2013. Bilan de la migration d’Hemianax ephippiger (Burmeister, 1839) en France en 2011 (Odonata, Anisoptera : Aeshnidae). Hors-série Hemianax ephipigger - migration 2011 : 29-46.</v>
      </c>
    </row>
    <row r="340" spans="1:6" x14ac:dyDescent="0.3">
      <c r="A340" t="s">
        <v>752</v>
      </c>
      <c r="B340" t="s">
        <v>972</v>
      </c>
      <c r="C340" t="s">
        <v>837</v>
      </c>
      <c r="E340" s="4" t="str">
        <f>VLOOKUP(C340,AUTEURS!$C$2:$F$898,2,0)</f>
        <v>1990</v>
      </c>
      <c r="F340" t="str">
        <f>VLOOKUP(C340,AUTEURS!$C$2:$F$898,4,0)</f>
        <v>BOUDOT J.-P., GOUTET P., JACQUEMIN G., 1990. Note sur quelques Odonates peu communs observés en France. Martinia, 6 (1) : 3-10.</v>
      </c>
    </row>
    <row r="341" spans="1:6" x14ac:dyDescent="0.3">
      <c r="A341" t="s">
        <v>752</v>
      </c>
      <c r="B341" t="s">
        <v>972</v>
      </c>
      <c r="C341" t="s">
        <v>923</v>
      </c>
      <c r="E341" s="4" t="str">
        <f>VLOOKUP(C341,AUTEURS!$C$2:$F$898,2,0)</f>
        <v>1990</v>
      </c>
      <c r="F341" t="str">
        <f>VLOOKUP(C341,AUTEURS!$C$2:$F$898,4,0)</f>
        <v>DOMMANGET J.-L., 1990b. Annuaire des abonnés à Martinia. Martinia, 6, supplément 1 (juin), 20 pp.</v>
      </c>
    </row>
    <row r="342" spans="1:6" x14ac:dyDescent="0.3">
      <c r="A342" t="s">
        <v>752</v>
      </c>
      <c r="B342" t="s">
        <v>972</v>
      </c>
      <c r="C342" t="s">
        <v>975</v>
      </c>
      <c r="E342" s="4" t="str">
        <f>VLOOKUP(C342,AUTEURS!$C$2:$F$898,2,0)</f>
        <v>1993</v>
      </c>
      <c r="F342" t="str">
        <f>VLOOKUP(C342,AUTEURS!$C$2:$F$898,4,0)</f>
        <v>GRAND D., 1993a. A propos de Leucorrhinia albifrons (Burmeister, 1839) et d'Aeshna subarctica elisabethae Djakonov, 1922 dans les monts du Jura (Départements du Doubs et du Jura). Martinia, 9 (1) : 19-20.</v>
      </c>
    </row>
    <row r="343" spans="1:6" x14ac:dyDescent="0.3">
      <c r="A343" t="s">
        <v>752</v>
      </c>
      <c r="B343" t="s">
        <v>972</v>
      </c>
      <c r="C343" t="s">
        <v>973</v>
      </c>
      <c r="E343" s="4" t="str">
        <f>VLOOKUP(C343,AUTEURS!$C$2:$F$898,2,0)</f>
        <v>1998</v>
      </c>
      <c r="F343" t="str">
        <f>VLOOKUP(C343,AUTEURS!$C$2:$F$898,4,0)</f>
        <v>BOUDOT J.-P., PROT J.-M., DOMMANGET J.-L., 1998. Rectifications à l'article intitulé : Analyse et commentaires relatifs au « Catalogue des Libellulidées des environs de Besançon » de M. Léandre Pidancet (1856) par J.L. Dommanget (Martinia, 14 (1) : 31-36). Martinia, 14 (4) : 136.</v>
      </c>
    </row>
    <row r="344" spans="1:6" x14ac:dyDescent="0.3">
      <c r="A344" t="s">
        <v>752</v>
      </c>
      <c r="B344" t="s">
        <v>972</v>
      </c>
      <c r="C344" t="s">
        <v>974</v>
      </c>
      <c r="E344" s="4" t="str">
        <f>VLOOKUP(C344,AUTEURS!$C$2:$F$898,2,0)</f>
        <v>1998</v>
      </c>
      <c r="F344" t="str">
        <f>VLOOKUP(C344,AUTEURS!$C$2:$F$898,4,0)</f>
        <v>DOMMANGET J.-L., 1998a. Analyse et commentaires relatifs au « Catalogue des Libellulidées des environs de Besançon » de M. Léandre Pidancet (1856). Martinia, 14 (1) : 31-36. [Voir également BOUDOT J.-P., PROT J.-M., DOMMANGET J.-L., 1998.]</v>
      </c>
    </row>
    <row r="345" spans="1:6" x14ac:dyDescent="0.3">
      <c r="A345" t="s">
        <v>752</v>
      </c>
      <c r="B345" t="s">
        <v>972</v>
      </c>
      <c r="C345" t="s">
        <v>976</v>
      </c>
      <c r="E345" s="4" t="str">
        <f>VLOOKUP(C345,AUTEURS!$C$2:$F$898,2,0)</f>
        <v>2004</v>
      </c>
      <c r="F345" t="str">
        <f>VLOOKUP(C345,AUTEURS!$C$2:$F$898,4,0)</f>
        <v>GRAND D., 2004f. Calopteryx h. haemorrhoidalis (Vander Linden, 1825), une espèce accidentelle du département du Doubs (Odonata, Zygoptera, Calopterygidae). Martinia, 20 (4) : 205.</v>
      </c>
    </row>
    <row r="346" spans="1:6" x14ac:dyDescent="0.3">
      <c r="A346" t="s">
        <v>752</v>
      </c>
      <c r="B346" t="s">
        <v>972</v>
      </c>
      <c r="C346" t="s">
        <v>978</v>
      </c>
      <c r="E346" s="4" t="str">
        <f>VLOOKUP(C346,AUTEURS!$C$2:$F$898,2,0)</f>
        <v>2009</v>
      </c>
      <c r="F346" t="str">
        <f>VLOOKUP(C346,AUTEURS!$C$2:$F$898,4,0)</f>
        <v>LAMBERT J.-L., 2009. A propos du statut de Leucorrhinia caudalis (Charpentier, 1840) et Leucorrhinia albifrons (Burmeister, 1839) dans le bassin du Drugeon (département du Doubs) (Odonata : Anisoptera : Libellulidae). Martinia, 25 (1) : 3-13.</v>
      </c>
    </row>
    <row r="347" spans="1:6" x14ac:dyDescent="0.3">
      <c r="A347" t="s">
        <v>752</v>
      </c>
      <c r="B347" t="s">
        <v>972</v>
      </c>
      <c r="C347" t="s">
        <v>977</v>
      </c>
      <c r="E347" s="4" t="str">
        <f>VLOOKUP(C347,AUTEURS!$C$2:$F$898,2,0)</f>
        <v>2010</v>
      </c>
      <c r="F347" t="str">
        <f>VLOOKUP(C347,AUTEURS!$C$2:$F$898,4,0)</f>
        <v>KRIEG-JACQUIER R., GRAND D., MORA F., 2010. Fragments odonatologiques sur le Doubs, 2009 (Régions Franche-Comté et Bourgogne). Martinia, 26 (1-2) : 41-47.</v>
      </c>
    </row>
    <row r="348" spans="1:6" x14ac:dyDescent="0.3">
      <c r="A348" t="s">
        <v>752</v>
      </c>
      <c r="B348" t="s">
        <v>972</v>
      </c>
      <c r="C348" s="4" t="s">
        <v>1932</v>
      </c>
      <c r="E348" s="4" t="str">
        <f>VLOOKUP(C348,AUTEURS!$C$2:$F$898,2,0)</f>
        <v>2013</v>
      </c>
      <c r="F348" t="str">
        <f>VLOOKUP(C348,AUTEURS!$C$2:$F$898,4,0)</f>
        <v>COLLECTIF, 2013. Données recueillies dans le cadre de l'enquête nationale sur la migration d'Hemianax ephippiger en 2011. Hors-série Hemianax ephippiger - migration 2011 - Annexe : 76-96.</v>
      </c>
    </row>
    <row r="349" spans="1:6" x14ac:dyDescent="0.3">
      <c r="A349" t="s">
        <v>752</v>
      </c>
      <c r="B349" t="s">
        <v>972</v>
      </c>
      <c r="C349" t="s">
        <v>1926</v>
      </c>
      <c r="E349" s="4" t="str">
        <f>VLOOKUP(C349,AUTEURS!$C$2:$F$898,2,0)</f>
        <v>2013</v>
      </c>
      <c r="F349" t="str">
        <f>VLOOKUP(C349,AUTEURS!$C$2:$F$898,4,0)</f>
        <v>LAMBRET P., DESCHAMPS C., 2013. Bilan de la migration d’Hemianax ephippiger (Burmeister, 1839) en France en 2011 (Odonata, Anisoptera : Aeshnidae). Hors-série Hemianax ephipigger - migration 2011 : 29-46.</v>
      </c>
    </row>
    <row r="350" spans="1:6" x14ac:dyDescent="0.3">
      <c r="A350" t="s">
        <v>752</v>
      </c>
      <c r="B350" t="s">
        <v>972</v>
      </c>
      <c r="C350" t="s">
        <v>3583</v>
      </c>
      <c r="E350" s="4" t="str">
        <f>VLOOKUP(C350,AUTEURS!$C$2:$F$898,2,0)</f>
        <v>2022</v>
      </c>
      <c r="F350" t="str">
        <f>VLOOKUP(C350,AUTEURS!$C$2:$F$898,4,0)</f>
        <v>DOUCET G., JACQUOT P., GAYET P., 2022. Lestes barbarus en Bourgogne-Franche-Comté : dynamique spatio-temporelle de l’espèce entre 2001 et 2020 et premières mentions d’émergence. Martinia, 36 (3) : 22-33.</v>
      </c>
    </row>
    <row r="351" spans="1:6" x14ac:dyDescent="0.3">
      <c r="A351" t="s">
        <v>752</v>
      </c>
      <c r="B351" t="s">
        <v>979</v>
      </c>
      <c r="C351" t="s">
        <v>788</v>
      </c>
      <c r="E351" s="4" t="str">
        <f>VLOOKUP(C351,AUTEURS!$C$2:$F$898,2,0)</f>
        <v>1988</v>
      </c>
      <c r="F351" t="str">
        <f>VLOOKUP(C351,AUTEURS!$C$2:$F$898,4,0)</f>
        <v>BOUDOT J.-P., 1988. Données pour une répartition de Cordulegaster boltonii immaculifrons (Selys, 1850) en France (Odonata, Anisoptera: Cordulegastridae). Martinia, 4 (3) : 61-74.</v>
      </c>
    </row>
    <row r="352" spans="1:6" x14ac:dyDescent="0.3">
      <c r="A352" t="s">
        <v>752</v>
      </c>
      <c r="B352" t="s">
        <v>979</v>
      </c>
      <c r="C352" t="s">
        <v>790</v>
      </c>
      <c r="E352" s="4" t="str">
        <f>VLOOKUP(C352,AUTEURS!$C$2:$F$898,2,0)</f>
        <v>1988</v>
      </c>
      <c r="F352" t="str">
        <f>VLOOKUP(C352,AUTEURS!$C$2:$F$898,4,0)</f>
        <v>PAPAZIAN M., 1988d. Contribution à l'inventaire de la faune odonatologique de Provence. Martinia, 4 (4) : 91-96.</v>
      </c>
    </row>
    <row r="353" spans="1:6" x14ac:dyDescent="0.3">
      <c r="A353" t="s">
        <v>752</v>
      </c>
      <c r="B353" t="s">
        <v>979</v>
      </c>
      <c r="C353" t="s">
        <v>837</v>
      </c>
      <c r="E353" s="4" t="str">
        <f>VLOOKUP(C353,AUTEURS!$C$2:$F$898,2,0)</f>
        <v>1990</v>
      </c>
      <c r="F353" t="str">
        <f>VLOOKUP(C353,AUTEURS!$C$2:$F$898,4,0)</f>
        <v>BOUDOT J.-P., GOUTET P., JACQUEMIN G., 1990. Note sur quelques Odonates peu communs observés en France. Martinia, 6 (1) : 3-10.</v>
      </c>
    </row>
    <row r="354" spans="1:6" x14ac:dyDescent="0.3">
      <c r="A354" t="s">
        <v>752</v>
      </c>
      <c r="B354" t="s">
        <v>979</v>
      </c>
      <c r="C354" t="s">
        <v>980</v>
      </c>
      <c r="E354" s="4" t="str">
        <f>VLOOKUP(C354,AUTEURS!$C$2:$F$898,2,0)</f>
        <v>1997</v>
      </c>
      <c r="F354" t="str">
        <f>VLOOKUP(C354,AUTEURS!$C$2:$F$898,4,0)</f>
        <v>FATON J.-M., 1997a. Les Odonates du département de la Drôme. Bilan des prospections de 1985 à 1996. Martinia, 13 (1) : 3-22.</v>
      </c>
    </row>
    <row r="355" spans="1:6" x14ac:dyDescent="0.3">
      <c r="A355" t="s">
        <v>752</v>
      </c>
      <c r="B355" t="s">
        <v>979</v>
      </c>
      <c r="C355" t="s">
        <v>981</v>
      </c>
      <c r="E355" s="4" t="str">
        <f>VLOOKUP(C355,AUTEURS!$C$2:$F$898,2,0)</f>
        <v>1997</v>
      </c>
      <c r="F355" t="str">
        <f>VLOOKUP(C355,AUTEURS!$C$2:$F$898,4,0)</f>
        <v>FATON J.-M., 1997b. Les Libellules du département de la Drôme. Saison 1997. Martinia, 13 (4) : 113-118.</v>
      </c>
    </row>
    <row r="356" spans="1:6" x14ac:dyDescent="0.3">
      <c r="A356" t="s">
        <v>752</v>
      </c>
      <c r="B356" t="s">
        <v>979</v>
      </c>
      <c r="C356" t="s">
        <v>982</v>
      </c>
      <c r="E356" s="4" t="str">
        <f>VLOOKUP(C356,AUTEURS!$C$2:$F$898,2,0)</f>
        <v>2003</v>
      </c>
      <c r="F356" t="str">
        <f>VLOOKUP(C356,AUTEURS!$C$2:$F$898,4,0)</f>
        <v>FATON J.-M., 2003. Avancement de la prospection dans la Drôme et découverte de trois nouvelles espèces dans le département : Coenagrion caerulescens (Fonscolombe, 1838), Gomphus graslinii Rambur, 1842 et Hemianax ephippiger (Burmeister, 1839). Martinia, 19 (2) : 61-64.</v>
      </c>
    </row>
    <row r="357" spans="1:6" x14ac:dyDescent="0.3">
      <c r="A357" t="s">
        <v>752</v>
      </c>
      <c r="B357" t="s">
        <v>979</v>
      </c>
      <c r="C357" t="s">
        <v>983</v>
      </c>
      <c r="E357" s="4" t="str">
        <f>VLOOKUP(C357,AUTEURS!$C$2:$F$898,2,0)</f>
        <v>2004</v>
      </c>
      <c r="F357" t="str">
        <f>VLOOKUP(C357,AUTEURS!$C$2:$F$898,4,0)</f>
        <v>FATON J.-M., DELIRY C., 2004. Surveillance de la population de Coenagrion mercuriale (Charpentier, 1840) dans la Réserve naturelle nationale des Ramières du Val de Drôme (Odonata, Zygoptera, Coenagrionidae). Martinia, 20 (4) : 163-179.</v>
      </c>
    </row>
    <row r="358" spans="1:6" x14ac:dyDescent="0.3">
      <c r="A358" t="s">
        <v>752</v>
      </c>
      <c r="B358" t="s">
        <v>979</v>
      </c>
      <c r="C358" t="s">
        <v>789</v>
      </c>
      <c r="E358" s="4" t="str">
        <f>VLOOKUP(C358,AUTEURS!$C$2:$F$898,2,0)</f>
        <v>2008</v>
      </c>
      <c r="F358" t="str">
        <f>VLOOKUP(C358,AUTEURS!$C$2:$F$898,4,0)</f>
        <v>BRETON F., 2008. Phénomènes migratoires chez Sympetrum fonscolombii (Selys, 1840) dans les Alpes du Sud (Odonata, Anisoptera, Libellulidae). Martinia, 24 (4) : 113-128.</v>
      </c>
    </row>
    <row r="359" spans="1:6" x14ac:dyDescent="0.3">
      <c r="A359" t="s">
        <v>752</v>
      </c>
      <c r="B359" t="s">
        <v>979</v>
      </c>
      <c r="C359" t="s">
        <v>984</v>
      </c>
      <c r="E359" s="4" t="str">
        <f>VLOOKUP(C359,AUTEURS!$C$2:$F$898,2,0)</f>
        <v>2008</v>
      </c>
      <c r="F359" t="str">
        <f>VLOOKUP(C359,AUTEURS!$C$2:$F$898,4,0)</f>
        <v>FATON J.-M., SCHLEICHER J., 2008. Découverte de Somatochlora flavomaculata (Vander Linden, 1825) dans le département de la Drôme (Odonata, Anisoptera, Corduliidae). Martinia, 24 (1) : 30-32.</v>
      </c>
    </row>
    <row r="360" spans="1:6" x14ac:dyDescent="0.3">
      <c r="A360" t="s">
        <v>752</v>
      </c>
      <c r="B360" t="s">
        <v>979</v>
      </c>
      <c r="C360" s="4" t="s">
        <v>1932</v>
      </c>
      <c r="E360" s="4" t="str">
        <f>VLOOKUP(C360,AUTEURS!$C$2:$F$898,2,0)</f>
        <v>2013</v>
      </c>
      <c r="F360" t="str">
        <f>VLOOKUP(C360,AUTEURS!$C$2:$F$898,4,0)</f>
        <v>COLLECTIF, 2013. Données recueillies dans le cadre de l'enquête nationale sur la migration d'Hemianax ephippiger en 2011. Hors-série Hemianax ephippiger - migration 2011 - Annexe : 76-96.</v>
      </c>
    </row>
    <row r="361" spans="1:6" x14ac:dyDescent="0.3">
      <c r="A361" t="s">
        <v>752</v>
      </c>
      <c r="B361" t="s">
        <v>979</v>
      </c>
      <c r="C361" t="s">
        <v>1911</v>
      </c>
      <c r="E361" s="4" t="str">
        <f>VLOOKUP(C361,AUTEURS!$C$2:$F$898,2,0)</f>
        <v>2013</v>
      </c>
      <c r="F361" t="str">
        <f>VLOOKUP(C361,AUTEURS!$C$2:$F$898,4,0)</f>
        <v>DUBOIS P., 2013. Observation d'un cas de coloration atypique chez Orthetrum coerulescens (Fabricius, 1798) (Odonata, Anisoptera : Libellulidae). Martinia, 29 (1) 9-14.</v>
      </c>
    </row>
    <row r="362" spans="1:6" x14ac:dyDescent="0.3">
      <c r="A362" t="s">
        <v>752</v>
      </c>
      <c r="B362" t="s">
        <v>979</v>
      </c>
      <c r="C362" t="s">
        <v>1926</v>
      </c>
      <c r="E362" s="4" t="str">
        <f>VLOOKUP(C362,AUTEURS!$C$2:$F$898,2,0)</f>
        <v>2013</v>
      </c>
      <c r="F362" t="str">
        <f>VLOOKUP(C362,AUTEURS!$C$2:$F$898,4,0)</f>
        <v>LAMBRET P., DESCHAMPS C., 2013. Bilan de la migration d’Hemianax ephippiger (Burmeister, 1839) en France en 2011 (Odonata, Anisoptera : Aeshnidae). Hors-série Hemianax ephipigger - migration 2011 : 29-46.</v>
      </c>
    </row>
    <row r="363" spans="1:6" x14ac:dyDescent="0.3">
      <c r="A363" t="s">
        <v>752</v>
      </c>
      <c r="B363" t="s">
        <v>979</v>
      </c>
      <c r="C363" t="s">
        <v>3593</v>
      </c>
      <c r="E363" s="4" t="str">
        <f>VLOOKUP(C363,AUTEURS!$C$2:$F$898,2,0)</f>
        <v>2022</v>
      </c>
      <c r="F363" t="str">
        <f>VLOOKUP(C363,AUTEURS!$C$2:$F$898,4,0)</f>
        <v>LOUBOUTIN B., 2022. Plus de 72 minutes : à propos d’une durée record de ponte immergée chez Coenagrion mercuriale (Odonata : Coenagrionidae). Martinia, 36 (5) : 39-43.</v>
      </c>
    </row>
    <row r="364" spans="1:6" x14ac:dyDescent="0.3">
      <c r="A364" t="s">
        <v>752</v>
      </c>
      <c r="B364" t="s">
        <v>985</v>
      </c>
      <c r="C364" t="s">
        <v>989</v>
      </c>
      <c r="E364" s="4" t="str">
        <f>VLOOKUP(C364,AUTEURS!$C$2:$F$898,2,0)</f>
        <v>1999</v>
      </c>
      <c r="F364" t="str">
        <f>VLOOKUP(C364,AUTEURS!$C$2:$F$898,4,0)</f>
        <v>LECOMTE T., 1999. Les Odonates du Marais Vernier (Département de l’Eure). Martinia, 15 (1) : 15-22.</v>
      </c>
    </row>
    <row r="365" spans="1:6" x14ac:dyDescent="0.3">
      <c r="A365" t="s">
        <v>752</v>
      </c>
      <c r="B365" t="s">
        <v>985</v>
      </c>
      <c r="C365" t="s">
        <v>990</v>
      </c>
      <c r="E365" s="4" t="str">
        <f>VLOOKUP(C365,AUTEURS!$C$2:$F$898,2,0)</f>
        <v>2002</v>
      </c>
      <c r="F365" t="str">
        <f>VLOOKUP(C365,AUTEURS!$C$2:$F$898,4,0)</f>
        <v>LECOMTE T., 2002. Sympetrum danae (Sulzer, 1776) espèce nouvelle pour le Marais Vernier (département de l’Eure). Martinia, 18 (2) : 67-68.</v>
      </c>
    </row>
    <row r="366" spans="1:6" x14ac:dyDescent="0.3">
      <c r="A366" t="s">
        <v>752</v>
      </c>
      <c r="B366" t="s">
        <v>985</v>
      </c>
      <c r="C366" t="s">
        <v>986</v>
      </c>
      <c r="E366" s="4" t="str">
        <f>VLOOKUP(C366,AUTEURS!$C$2:$F$898,2,0)</f>
        <v>2003</v>
      </c>
      <c r="F366" t="str">
        <f>VLOOKUP(C366,AUTEURS!$C$2:$F$898,4,0)</f>
        <v>HAZET G., 2003. Contribution à la connaissance de la faune odonatologique de l’Île-au-Moine (Commune de Martot, département de l’Eure). Martinia, 19 (3) : 97-98.</v>
      </c>
    </row>
    <row r="367" spans="1:6" x14ac:dyDescent="0.3">
      <c r="A367" t="s">
        <v>752</v>
      </c>
      <c r="B367" t="s">
        <v>985</v>
      </c>
      <c r="C367" t="s">
        <v>987</v>
      </c>
      <c r="E367" s="4" t="str">
        <f>VLOOKUP(C367,AUTEURS!$C$2:$F$898,2,0)</f>
        <v>2005</v>
      </c>
      <c r="F367" t="str">
        <f>VLOOKUP(C367,AUTEURS!$C$2:$F$898,4,0)</f>
        <v>HOUARD X., ARCHERAY C., 2005. Première observation en Normandie de Sympetrum pedemontanum (Allioni, 1766) à Lyons-la-Forêt (Eure) dans le bassin de l’Andelle (Odonata, Anisoptera, Libellulidae). Martinia, 21 (4) : 151-156.</v>
      </c>
    </row>
    <row r="368" spans="1:6" x14ac:dyDescent="0.3">
      <c r="A368" t="s">
        <v>752</v>
      </c>
      <c r="B368" t="s">
        <v>985</v>
      </c>
      <c r="C368" t="s">
        <v>988</v>
      </c>
      <c r="E368" s="4" t="str">
        <f>VLOOKUP(C368,AUTEURS!$C$2:$F$898,2,0)</f>
        <v>2010</v>
      </c>
      <c r="F368" t="str">
        <f>VLOOKUP(C368,AUTEURS!$C$2:$F$898,4,0)</f>
        <v>HOUARD X., LORTHIOIS M., 2010. Premiers indices formels d'autochtonie d'Anax parthenope (Selys, 1839) en Haute-Normandie (Odonata, Anisoptera : Aeshnidae). Martinia, 26 (1-2) : 39-40.</v>
      </c>
    </row>
    <row r="369" spans="1:6" x14ac:dyDescent="0.3">
      <c r="A369" t="s">
        <v>752</v>
      </c>
      <c r="B369" t="s">
        <v>985</v>
      </c>
      <c r="C369" t="s">
        <v>883</v>
      </c>
      <c r="E369" s="4" t="str">
        <f>VLOOKUP(C369,AUTEURS!$C$2:$F$898,2,0)</f>
        <v>2011</v>
      </c>
      <c r="F369" t="str">
        <f>VLOOKUP(C369,AUTEURS!$C$2:$F$898,4,0)</f>
        <v>AMELINE M., DODELIN C., HOUARD X., LORTHIOIS M., MOUQUET C., ROBERT L., SIMON A. et al., 2011. Deux Listes Rouges des Odonates menacés en Normandie (Compte rendu de présentation de poster). Actes des Rencontres odonatologiques 2010. Martinia, 27 (1) : 7-8.</v>
      </c>
    </row>
    <row r="370" spans="1:6" x14ac:dyDescent="0.3">
      <c r="A370" t="s">
        <v>752</v>
      </c>
      <c r="B370" t="s">
        <v>985</v>
      </c>
      <c r="C370" t="s">
        <v>885</v>
      </c>
      <c r="E370" s="4" t="str">
        <f>VLOOKUP(C370,AUTEURS!$C$2:$F$898,2,0)</f>
        <v>2011</v>
      </c>
      <c r="F370" t="str">
        <f>VLOOKUP(C370,AUTEURS!$C$2:$F$898,4,0)</f>
        <v>HOUARD X., SIMON A., 2011. Bilan à mi-parcours du projet d’atlas des Odonates de Normandie. Actes des Rencontres odonatologiques 2010. Martinia, 27 (1) : 1-6.</v>
      </c>
    </row>
    <row r="371" spans="1:6" x14ac:dyDescent="0.3">
      <c r="A371" t="s">
        <v>752</v>
      </c>
      <c r="B371" t="s">
        <v>991</v>
      </c>
      <c r="C371" t="s">
        <v>992</v>
      </c>
      <c r="E371" s="4" t="str">
        <f>VLOOKUP(C371,AUTEURS!$C$2:$F$898,2,0)</f>
        <v>1989</v>
      </c>
      <c r="F371" t="str">
        <f>VLOOKUP(C371,AUTEURS!$C$2:$F$898,4,0)</f>
        <v>PIERRE J., MAURETTE J., 1989. Première contribution à l'inventaire des Odonates du département d'Eure-et- Loir (28). Martinia, 5 (3) : 75-77.</v>
      </c>
    </row>
    <row r="372" spans="1:6" x14ac:dyDescent="0.3">
      <c r="A372" t="s">
        <v>752</v>
      </c>
      <c r="B372" t="s">
        <v>991</v>
      </c>
      <c r="C372" t="s">
        <v>920</v>
      </c>
      <c r="E372" s="4" t="str">
        <f>VLOOKUP(C372,AUTEURS!$C$2:$F$898,2,0)</f>
        <v>2001</v>
      </c>
      <c r="F372" t="str">
        <f>VLOOKUP(C372,AUTEURS!$C$2:$F$898,4,0)</f>
        <v>LETT J.-M., CLOUPEAU R., PRATZ J.-L., MALE-MALHERBE E., 2001. Liste commentée des Odonates de la région Centre (départements du Cher, de l’Eure-et-Loir, de l’Indre, de l’Indre-et-Loire, du Loir-et-Cher et du Loiret). Martinia, 17 (4) : 123-168.</v>
      </c>
    </row>
    <row r="373" spans="1:6" x14ac:dyDescent="0.3">
      <c r="A373" t="s">
        <v>752</v>
      </c>
      <c r="B373" t="s">
        <v>993</v>
      </c>
      <c r="C373" t="s">
        <v>999</v>
      </c>
      <c r="E373" s="4" t="str">
        <f>VLOOKUP(C373,AUTEURS!$C$2:$F$898,2,0)</f>
        <v>1986</v>
      </c>
      <c r="F373" t="str">
        <f>VLOOKUP(C373,AUTEURS!$C$2:$F$898,4,0)</f>
        <v>MANACH J., MANACH A., 1986. Odonates du Finistère. Martinia, No 4 : 19-23.</v>
      </c>
    </row>
    <row r="374" spans="1:6" x14ac:dyDescent="0.3">
      <c r="A374" t="s">
        <v>752</v>
      </c>
      <c r="B374" t="s">
        <v>993</v>
      </c>
      <c r="C374" t="s">
        <v>924</v>
      </c>
      <c r="E374" s="4" t="str">
        <f>VLOOKUP(C374,AUTEURS!$C$2:$F$898,2,0)</f>
        <v>1987</v>
      </c>
      <c r="F374" t="str">
        <f>VLOOKUP(C374,AUTEURS!$C$2:$F$898,4,0)</f>
        <v>GEIJSKES D.-C.(†), DOMMANGET J.-L., 1987. Odonates observés en Bretagne, en Dordogne et dans les Pyrénées-Orientales. Martinia, No 6 : 29-34.</v>
      </c>
    </row>
    <row r="375" spans="1:6" x14ac:dyDescent="0.3">
      <c r="A375" t="s">
        <v>752</v>
      </c>
      <c r="B375" t="s">
        <v>993</v>
      </c>
      <c r="C375" t="s">
        <v>995</v>
      </c>
      <c r="E375" s="4" t="str">
        <f>VLOOKUP(C375,AUTEURS!$C$2:$F$898,2,0)</f>
        <v>1988</v>
      </c>
      <c r="F375" t="str">
        <f>VLOOKUP(C375,AUTEURS!$C$2:$F$898,4,0)</f>
        <v>MANACH A., 1988. Quelques araignées prédatrices de libellules. Martinia, 4 (1) : 7-9.</v>
      </c>
    </row>
    <row r="376" spans="1:6" x14ac:dyDescent="0.3">
      <c r="A376" t="s">
        <v>752</v>
      </c>
      <c r="B376" t="s">
        <v>993</v>
      </c>
      <c r="C376" t="s">
        <v>994</v>
      </c>
      <c r="E376" s="4" t="str">
        <f>VLOOKUP(C376,AUTEURS!$C$2:$F$898,2,0)</f>
        <v>1989</v>
      </c>
      <c r="F376" t="str">
        <f>VLOOKUP(C376,AUTEURS!$C$2:$F$898,4,0)</f>
        <v>DAVID J., 1989. Libération des mœurs ? Martinia, 5 (3) : 63.</v>
      </c>
    </row>
    <row r="377" spans="1:6" x14ac:dyDescent="0.3">
      <c r="A377" t="s">
        <v>752</v>
      </c>
      <c r="B377" t="s">
        <v>993</v>
      </c>
      <c r="C377" t="s">
        <v>996</v>
      </c>
      <c r="E377" s="4" t="str">
        <f>VLOOKUP(C377,AUTEURS!$C$2:$F$898,2,0)</f>
        <v>1991</v>
      </c>
      <c r="F377" t="str">
        <f>VLOOKUP(C377,AUTEURS!$C$2:$F$898,4,0)</f>
        <v>MANACH A., 1991. Observation de Boyeria irene (Fonscolombe) dans le Finistère, ou de l'intérêt et des sorties crépusculaires. (Odonata : Aeshnidae). Martinia, 7 (1) : 19-22.</v>
      </c>
    </row>
    <row r="378" spans="1:6" x14ac:dyDescent="0.3">
      <c r="A378" t="s">
        <v>752</v>
      </c>
      <c r="B378" t="s">
        <v>993</v>
      </c>
      <c r="C378" t="s">
        <v>997</v>
      </c>
      <c r="E378" s="4" t="str">
        <f>VLOOKUP(C378,AUTEURS!$C$2:$F$898,2,0)</f>
        <v>1994</v>
      </c>
      <c r="F378" t="str">
        <f>VLOOKUP(C378,AUTEURS!$C$2:$F$898,4,0)</f>
        <v>MANACH A., 1994. Captures d'Enallagma cyathigerum (Charpentier, 1840) par les plantes carnivores du Genre Drosera (Odonata, Zygoptera, Coenagrionidae). Martinia, 10 (4) : 73-76.</v>
      </c>
    </row>
    <row r="379" spans="1:6" x14ac:dyDescent="0.3">
      <c r="A379" t="s">
        <v>752</v>
      </c>
      <c r="B379" t="s">
        <v>993</v>
      </c>
      <c r="C379" t="s">
        <v>998</v>
      </c>
      <c r="E379" s="4" t="str">
        <f>VLOOKUP(C379,AUTEURS!$C$2:$F$898,2,0)</f>
        <v>1998</v>
      </c>
      <c r="F379" t="str">
        <f>VLOOKUP(C379,AUTEURS!$C$2:$F$898,4,0)</f>
        <v>MANACH A., 1998. Prolifération de Sympetrum danae (Sulzer, 1776) dans une tourbière du Finistère (Odonata, Anisoptera, Libellulidae). Martinia, 14 (3) : 94.</v>
      </c>
    </row>
    <row r="380" spans="1:6" x14ac:dyDescent="0.3">
      <c r="A380" t="s">
        <v>752</v>
      </c>
      <c r="B380" t="s">
        <v>993</v>
      </c>
      <c r="C380" t="s">
        <v>3686</v>
      </c>
      <c r="E380" s="4" t="str">
        <f>VLOOKUP(C380,AUTEURS!$C$2:$F$898,2,0)</f>
        <v>2001</v>
      </c>
      <c r="F380" t="str">
        <f>VLOOKUP(C380,AUTEURS!$C$2:$F$898,4,0)</f>
        <v>MANACH A. (coord.), 2001. Atlas préliminaire des Odonates de Bretagne (Région administrative : département des Côtes-d’Armor, du Finistère, de l’Ille-et-Vilaine et du Morbihan). Martinia, 17 (Supplément 2) : 60 pp.</v>
      </c>
    </row>
    <row r="381" spans="1:6" x14ac:dyDescent="0.3">
      <c r="A381" t="s">
        <v>752</v>
      </c>
      <c r="B381" t="s">
        <v>993</v>
      </c>
      <c r="C381" t="s">
        <v>959</v>
      </c>
      <c r="E381" s="4" t="str">
        <f>VLOOKUP(C381,AUTEURS!$C$2:$F$898,2,0)</f>
        <v>2002</v>
      </c>
      <c r="F381" t="str">
        <f>VLOOKUP(C381,AUTEURS!$C$2:$F$898,4,0)</f>
        <v>GREFF N., MANACH A., TILLIER P., 2002. Atlas des Odonates de Bretagne. État d’avancement et éléments de réflexion (59-77) : In BOUDOT J.-P., DOMMANGET J.-L., (coord.) 2002. Actes des Premières et Secondes Rencontres odonatologiques de France. Bonnevaux (Doubs), 4, 5 et 6 août 1990. Oulches (Indre), 16, 17, 18 et 19 juin 1995. Société française d’Odonatologie : 59-77.</v>
      </c>
    </row>
    <row r="382" spans="1:6" x14ac:dyDescent="0.3">
      <c r="A382" t="s">
        <v>752</v>
      </c>
      <c r="B382" t="s">
        <v>993</v>
      </c>
      <c r="C382" t="s">
        <v>802</v>
      </c>
      <c r="E382" s="4" t="str">
        <f>VLOOKUP(C382,AUTEURS!$C$2:$F$898,2,0)</f>
        <v>2006</v>
      </c>
      <c r="F382" t="str">
        <f>VLOOKUP(C382,AUTEURS!$C$2:$F$898,4,0)</f>
        <v>MEURGEY F., 2006e. La collection d’Odonates de Monsieur Max Thibault. Martinia, 22 (4) : 173-182.</v>
      </c>
    </row>
    <row r="383" spans="1:6" x14ac:dyDescent="0.3">
      <c r="A383" t="s">
        <v>752</v>
      </c>
      <c r="B383" t="s">
        <v>993</v>
      </c>
      <c r="C383" t="s">
        <v>960</v>
      </c>
      <c r="E383" s="4" t="str">
        <f>VLOOKUP(C383,AUTEURS!$C$2:$F$898,2,0)</f>
        <v>2007</v>
      </c>
      <c r="F383" t="str">
        <f>VLOOKUP(C383,AUTEURS!$C$2:$F$898,4,0)</f>
        <v>HERBRECHT F., 2007a. Odonates des carrières de roches massives armoricaines. In : Marc Levasseur, Gérard Dommanget et Samuel Jolivet (coord.). Actes des Rencontres odonatologiques Ouest-européennes 2005. La Pommeraie, Vallet (Loire-Atlantique) – France, les 24, 25, 26 et 27 juin 2005. Société française d’Odonatologie :21-25.</v>
      </c>
    </row>
    <row r="384" spans="1:6" x14ac:dyDescent="0.3">
      <c r="A384" t="s">
        <v>752</v>
      </c>
      <c r="B384" t="s">
        <v>993</v>
      </c>
      <c r="C384" t="s">
        <v>962</v>
      </c>
      <c r="D384" t="s">
        <v>862</v>
      </c>
      <c r="E384" s="4" t="str">
        <f>VLOOKUP(C384,AUTEURS!$C$2:$F$898,2,0)</f>
        <v>2007</v>
      </c>
      <c r="F384" t="str">
        <f>VLOOKUP(C384,AUTEURS!$C$2:$F$898,4,0)</f>
        <v>HERBRECHT F., 2007b. Dragonflies of rock quarries in the Armorican Massif. In : Marc Levasseur, Gérard Dommanget et Samuel Jolivet (coord.). Actes des Rencontres odonatologiques Ouest-européennes 2005. Résumés des communications. La Pommeraie, Vallet (Loire-Atlantique) – France, les 24, 25, 26 et 27 juin 2005. Société française d’Odonatologie : 71.</v>
      </c>
    </row>
    <row r="385" spans="1:6" x14ac:dyDescent="0.3">
      <c r="A385" t="s">
        <v>752</v>
      </c>
      <c r="B385" t="s">
        <v>993</v>
      </c>
      <c r="C385" s="4" t="s">
        <v>1932</v>
      </c>
      <c r="E385" s="4" t="str">
        <f>VLOOKUP(C385,AUTEURS!$C$2:$F$898,2,0)</f>
        <v>2013</v>
      </c>
      <c r="F385" t="str">
        <f>VLOOKUP(C385,AUTEURS!$C$2:$F$898,4,0)</f>
        <v>COLLECTIF, 2013. Données recueillies dans le cadre de l'enquête nationale sur la migration d'Hemianax ephippiger en 2011. Hors-série Hemianax ephippiger - migration 2011 - Annexe : 76-96.</v>
      </c>
    </row>
    <row r="386" spans="1:6" x14ac:dyDescent="0.3">
      <c r="A386" t="s">
        <v>752</v>
      </c>
      <c r="B386" t="s">
        <v>993</v>
      </c>
      <c r="C386" t="s">
        <v>1926</v>
      </c>
      <c r="E386" s="4" t="str">
        <f>VLOOKUP(C386,AUTEURS!$C$2:$F$898,2,0)</f>
        <v>2013</v>
      </c>
      <c r="F386" t="str">
        <f>VLOOKUP(C386,AUTEURS!$C$2:$F$898,4,0)</f>
        <v>LAMBRET P., DESCHAMPS C., 2013. Bilan de la migration d’Hemianax ephippiger (Burmeister, 1839) en France en 2011 (Odonata, Anisoptera : Aeshnidae). Hors-série Hemianax ephipigger - migration 2011 : 29-46.</v>
      </c>
    </row>
    <row r="387" spans="1:6" x14ac:dyDescent="0.3">
      <c r="A387" t="s">
        <v>752</v>
      </c>
      <c r="B387" t="s">
        <v>993</v>
      </c>
      <c r="C387" t="s">
        <v>3623</v>
      </c>
      <c r="E387" s="4" t="str">
        <f>VLOOKUP(C387,AUTEURS!$C$2:$F$898,2,0)</f>
        <v>2024</v>
      </c>
      <c r="F387" t="str">
        <f>VLOOKUP(C387,AUTEURS!$C$2:$F$898,4,0)</f>
        <v>POTTIAU H., POTTIAU N., 2024. Anax junius (Drury, 1773) : seconde mention pour la France métropolitaine (Odonata : Aeshnidae). Martinia, 38 (6) : 49-52.</v>
      </c>
    </row>
    <row r="388" spans="1:6" x14ac:dyDescent="0.3">
      <c r="A388" t="s">
        <v>752</v>
      </c>
      <c r="B388" t="s">
        <v>1000</v>
      </c>
      <c r="C388" t="s">
        <v>788</v>
      </c>
      <c r="E388" s="4" t="str">
        <f>VLOOKUP(C388,AUTEURS!$C$2:$F$898,2,0)</f>
        <v>1988</v>
      </c>
      <c r="F388" t="str">
        <f>VLOOKUP(C388,AUTEURS!$C$2:$F$898,4,0)</f>
        <v>BOUDOT J.-P., 1988. Données pour une répartition de Cordulegaster boltonii immaculifrons (Selys, 1850) en France (Odonata, Anisoptera: Cordulegastridae). Martinia, 4 (3) : 61-74.</v>
      </c>
    </row>
    <row r="389" spans="1:6" x14ac:dyDescent="0.3">
      <c r="A389" t="s">
        <v>752</v>
      </c>
      <c r="B389" t="s">
        <v>1000</v>
      </c>
      <c r="C389" t="s">
        <v>1003</v>
      </c>
      <c r="E389" s="4" t="str">
        <f>VLOOKUP(C389,AUTEURS!$C$2:$F$898,2,0)</f>
        <v>1988</v>
      </c>
      <c r="F389" t="str">
        <f>VLOOKUP(C389,AUTEURS!$C$2:$F$898,4,0)</f>
        <v>GRAND D., 1988. Confirmation de la présence dans le Gard (30) et l'Hérault (34) de Macromia splendens (Pictet,1843) (Odonata, Anisoptera, Corduliidae). Martinia, 4 (4) : 97-101.</v>
      </c>
    </row>
    <row r="390" spans="1:6" x14ac:dyDescent="0.3">
      <c r="A390" t="s">
        <v>752</v>
      </c>
      <c r="B390" t="s">
        <v>1000</v>
      </c>
      <c r="C390" t="s">
        <v>790</v>
      </c>
      <c r="E390" s="4" t="str">
        <f>VLOOKUP(C390,AUTEURS!$C$2:$F$898,2,0)</f>
        <v>1988</v>
      </c>
      <c r="F390" t="str">
        <f>VLOOKUP(C390,AUTEURS!$C$2:$F$898,4,0)</f>
        <v>PAPAZIAN M., 1988d. Contribution à l'inventaire de la faune odonatologique de Provence. Martinia, 4 (4) : 91-96.</v>
      </c>
    </row>
    <row r="391" spans="1:6" x14ac:dyDescent="0.3">
      <c r="A391" t="s">
        <v>752</v>
      </c>
      <c r="B391" t="s">
        <v>1000</v>
      </c>
      <c r="C391" t="s">
        <v>1001</v>
      </c>
      <c r="E391" s="4" t="str">
        <f>VLOOKUP(C391,AUTEURS!$C$2:$F$898,2,0)</f>
        <v>1989</v>
      </c>
      <c r="F391" t="str">
        <f>VLOOKUP(C391,AUTEURS!$C$2:$F$898,4,0)</f>
        <v>BOUDOT J.-P., 1989. Modifications apportées à la faune odonatologique d'un cours d'eau par la construction du barrage de la Rouvière (Gard). Martinia, 5 (4) : 87-89.</v>
      </c>
    </row>
    <row r="392" spans="1:6" x14ac:dyDescent="0.3">
      <c r="A392" t="s">
        <v>752</v>
      </c>
      <c r="B392" t="s">
        <v>1000</v>
      </c>
      <c r="C392" t="s">
        <v>839</v>
      </c>
      <c r="E392" s="4" t="str">
        <f>VLOOKUP(C392,AUTEURS!$C$2:$F$898,2,0)</f>
        <v>1989</v>
      </c>
      <c r="F392" t="str">
        <f>VLOOKUP(C392,AUTEURS!$C$2:$F$898,4,0)</f>
        <v>GRAND D., 1989a. Sur les traces de Macromia splendens (Pictet, 1843) en France méditerranéenne (Odonata, Anisoptera : Corduliidae). Martinia, 5 (3) : 59-62.</v>
      </c>
    </row>
    <row r="393" spans="1:6" x14ac:dyDescent="0.3">
      <c r="A393" t="s">
        <v>752</v>
      </c>
      <c r="B393" t="s">
        <v>1000</v>
      </c>
      <c r="C393" t="s">
        <v>1002</v>
      </c>
      <c r="E393" s="4" t="str">
        <f>VLOOKUP(C393,AUTEURS!$C$2:$F$898,2,0)</f>
        <v>1997</v>
      </c>
      <c r="F393" t="str">
        <f>VLOOKUP(C393,AUTEURS!$C$2:$F$898,4,0)</f>
        <v>BRUGIÈRE D., 1997b. Cordulegaster bidentata (Selys, 1843) sur le Mont Lozère (Gard-Lozère) (Odonata, Anisoptera, Cordulegastridae). Martinia, 13 (1) : 36.</v>
      </c>
    </row>
    <row r="394" spans="1:6" x14ac:dyDescent="0.3">
      <c r="A394" t="s">
        <v>752</v>
      </c>
      <c r="B394" t="s">
        <v>1000</v>
      </c>
      <c r="C394" t="s">
        <v>873</v>
      </c>
      <c r="E394" s="4" t="str">
        <f>VLOOKUP(C394,AUTEURS!$C$2:$F$898,2,0)</f>
        <v>1999</v>
      </c>
      <c r="F394" t="str">
        <f>VLOOKUP(C394,AUTEURS!$C$2:$F$898,4,0)</f>
        <v>LAURENT S., 1999. Discussion sur la variabilité morphométrique de Cercion lindenii (Odonata, Coenagrionidae). Martinia, 15 (4) : 125-130.</v>
      </c>
    </row>
    <row r="395" spans="1:6" x14ac:dyDescent="0.3">
      <c r="A395" t="s">
        <v>752</v>
      </c>
      <c r="B395" t="s">
        <v>1000</v>
      </c>
      <c r="C395" t="s">
        <v>800</v>
      </c>
      <c r="E395" s="4" t="str">
        <f>VLOOKUP(C395,AUTEURS!$C$2:$F$898,2,0)</f>
        <v>2002</v>
      </c>
      <c r="F395" t="str">
        <f>VLOOKUP(C395,AUTEURS!$C$2:$F$898,4,0)</f>
        <v>GRAND D., 2002c. Sur la distribution de Macromia splendens (Pictet, 1843) en région méditerranéenne française : complément et synthèse : In : BOUDOT J.-P., DOMMANGET J.-L., (coord.) 2002. Actes des Premières et Secondes Rencontres odonatologiques de France. Bonnevaux (Doubs), 4, 5 et 6 août 1990. Oulches (Indre), 16, 17, 18 et 19 juin 1995. Société française d’Odonatologie : 17-22.</v>
      </c>
    </row>
    <row r="396" spans="1:6" x14ac:dyDescent="0.3">
      <c r="A396" t="s">
        <v>752</v>
      </c>
      <c r="B396" t="s">
        <v>1000</v>
      </c>
      <c r="C396" t="s">
        <v>797</v>
      </c>
      <c r="E396" s="4" t="str">
        <f>VLOOKUP(C396,AUTEURS!$C$2:$F$898,2,0)</f>
        <v>2002</v>
      </c>
      <c r="F396" t="str">
        <f>VLOOKUP(C396,AUTEURS!$C$2:$F$898,4,0)</f>
        <v>MEURGEY F., 2002a. Les collections d’Odonates du Muséum d’Histoire Naturelle de Nantes. 2. Collection G. Broquey. Inventaire et révision. Martinia, 18 (1) : 13- 24.</v>
      </c>
    </row>
    <row r="397" spans="1:6" x14ac:dyDescent="0.3">
      <c r="A397" t="s">
        <v>752</v>
      </c>
      <c r="B397" t="s">
        <v>1000</v>
      </c>
      <c r="C397" t="s">
        <v>1005</v>
      </c>
      <c r="E397" s="4" t="str">
        <f>VLOOKUP(C397,AUTEURS!$C$2:$F$898,2,0)</f>
        <v>2003</v>
      </c>
      <c r="F397" t="str">
        <f>VLOOKUP(C397,AUTEURS!$C$2:$F$898,4,0)</f>
        <v>PIANALTO S., CUENIN C., 2003. Données nouvelles pour Sympetrum pedemontanum (Allioni, 1766). Contribution à la faune des Odonates du Languedoc-Roussillon. Martinia, 19 (2) : 50.</v>
      </c>
    </row>
    <row r="398" spans="1:6" x14ac:dyDescent="0.3">
      <c r="A398" t="s">
        <v>752</v>
      </c>
      <c r="B398" t="s">
        <v>1000</v>
      </c>
      <c r="C398" t="s">
        <v>1004</v>
      </c>
      <c r="E398" s="4" t="str">
        <f>VLOOKUP(C398,AUTEURS!$C$2:$F$898,2,0)</f>
        <v>2005</v>
      </c>
      <c r="F398" t="str">
        <f>VLOOKUP(C398,AUTEURS!$C$2:$F$898,4,0)</f>
        <v>GRAND D., 2005a. Nouvelles observations en France de Trithemis annulata (Palisot de Beauvois, 1805) (Odonata, Anisoptera, Libellulidae). Martinia, 21 (4) : 167-168.</v>
      </c>
    </row>
    <row r="399" spans="1:6" x14ac:dyDescent="0.3">
      <c r="A399" t="s">
        <v>752</v>
      </c>
      <c r="B399" t="s">
        <v>1000</v>
      </c>
      <c r="C399" t="s">
        <v>3736</v>
      </c>
      <c r="E399" s="4" t="str">
        <f>VLOOKUP(C399,AUTEURS!$C$2:$F$898,2,0)</f>
        <v>2011</v>
      </c>
      <c r="F399" t="str">
        <f>VLOOKUP(C399,AUTEURS!$C$2:$F$898,4,0)</f>
        <v>BLANCHON Y., DURAND É., LAMBRET P., 2011. Redécouverte de Gomphus flavipes (Charpentier, 1825) en Provence-Alpes-Côte d’Azur (Odonata, Anisoptera : Gomphidae). Martinia, 27 (2) : 121-122.</v>
      </c>
    </row>
    <row r="400" spans="1:6" x14ac:dyDescent="0.3">
      <c r="A400" t="s">
        <v>752</v>
      </c>
      <c r="B400" t="s">
        <v>1000</v>
      </c>
      <c r="C400" t="s">
        <v>3633</v>
      </c>
      <c r="E400" s="4" t="str">
        <f>VLOOKUP(C400,AUTEURS!$C$2:$F$898,2,0)</f>
        <v>2012</v>
      </c>
      <c r="F400" t="str">
        <f>VLOOKUP(C400,AUTEURS!$C$2:$F$898,4,0)</f>
        <v>CARRÈRE V., BLANCHON Y., 2012. Découverte de Gomphus flavipes (Charpentier, 1825) en Languedoc-Roussillon (Odonata, Anisoptera : Gomphidae). Martinia, 28 (1) : 66.</v>
      </c>
    </row>
    <row r="401" spans="1:6" x14ac:dyDescent="0.3">
      <c r="A401" t="s">
        <v>752</v>
      </c>
      <c r="B401" t="s">
        <v>1000</v>
      </c>
      <c r="C401" s="4" t="s">
        <v>1932</v>
      </c>
      <c r="E401" s="4" t="str">
        <f>VLOOKUP(C401,AUTEURS!$C$2:$F$898,2,0)</f>
        <v>2013</v>
      </c>
      <c r="F401" t="str">
        <f>VLOOKUP(C401,AUTEURS!$C$2:$F$898,4,0)</f>
        <v>COLLECTIF, 2013. Données recueillies dans le cadre de l'enquête nationale sur la migration d'Hemianax ephippiger en 2011. Hors-série Hemianax ephippiger - migration 2011 - Annexe : 76-96.</v>
      </c>
    </row>
    <row r="402" spans="1:6" x14ac:dyDescent="0.3">
      <c r="A402" t="s">
        <v>752</v>
      </c>
      <c r="B402" t="s">
        <v>1000</v>
      </c>
      <c r="C402" t="s">
        <v>1926</v>
      </c>
      <c r="E402" s="4" t="str">
        <f>VLOOKUP(C402,AUTEURS!$C$2:$F$898,2,0)</f>
        <v>2013</v>
      </c>
      <c r="F402" t="str">
        <f>VLOOKUP(C402,AUTEURS!$C$2:$F$898,4,0)</f>
        <v>LAMBRET P., DESCHAMPS C., 2013. Bilan de la migration d’Hemianax ephippiger (Burmeister, 1839) en France en 2011 (Odonata, Anisoptera : Aeshnidae). Hors-série Hemianax ephipigger - migration 2011 : 29-46.</v>
      </c>
    </row>
    <row r="403" spans="1:6" x14ac:dyDescent="0.3">
      <c r="A403" t="s">
        <v>752</v>
      </c>
      <c r="B403" t="s">
        <v>1000</v>
      </c>
      <c r="C403" t="s">
        <v>2951</v>
      </c>
      <c r="E403" s="4" t="str">
        <f>VLOOKUP(C403,AUTEURS!$C$2:$F$898,2,0)</f>
        <v>2014</v>
      </c>
      <c r="F403" t="str">
        <f>VLOOKUP(C403,AUTEURS!$C$2:$F$898,4,0)</f>
        <v>ITRAC-BRUNEAU R., LOUBOUTIN B., MERLET F., 2014. Première observation de Coenagrion hastulatum dans le département du Gard (Odonata : Coenagrionidae). Martinia, 30 (2) : 64-65</v>
      </c>
    </row>
    <row r="404" spans="1:6" x14ac:dyDescent="0.3">
      <c r="A404" t="s">
        <v>752</v>
      </c>
      <c r="B404" t="s">
        <v>1000</v>
      </c>
      <c r="C404" t="s">
        <v>2005</v>
      </c>
      <c r="E404" s="4" t="str">
        <f>VLOOKUP(C404,AUTEURS!$C$2:$F$898,2,0)</f>
        <v>2017</v>
      </c>
      <c r="F404" t="str">
        <f>VLOOKUP(C404,AUTEURS!$C$2:$F$898,4,0)</f>
        <v>POLETTE P., ABOTT C., GOUYS J., JENARD P., JULIAND P., DARNAUD S., BOUDOT J.-P., 2017. Premières mentions de Trithemis kirbyi (Odonata : Libellulidae) en France. Martinia, 33 (1-2) : 15-25.</v>
      </c>
    </row>
    <row r="405" spans="1:6" x14ac:dyDescent="0.3">
      <c r="A405" t="s">
        <v>752</v>
      </c>
      <c r="B405" t="s">
        <v>1000</v>
      </c>
      <c r="C405" t="s">
        <v>2024</v>
      </c>
      <c r="E405" s="4" t="str">
        <f>VLOOKUP(C405,AUTEURS!$C$2:$F$898,2,0)</f>
        <v>2019</v>
      </c>
      <c r="F405" t="str">
        <f>VLOOKUP(C405,AUTEURS!$C$2:$F$898,4,0)</f>
        <v>SOUSTELLE C., MOISSET F., LEREEC LE BRICQUIR M.-L., 2019. Première mention documentée de Pantala flavescens en France métropolitaine (Odonata : Libellulidae). Martinia, 34 (1-2) : 61-67.</v>
      </c>
    </row>
    <row r="406" spans="1:6" x14ac:dyDescent="0.3">
      <c r="A406" t="s">
        <v>752</v>
      </c>
      <c r="B406" t="s">
        <v>1006</v>
      </c>
      <c r="C406" t="s">
        <v>1007</v>
      </c>
      <c r="E406" s="4" t="str">
        <f>VLOOKUP(C406,AUTEURS!$C$2:$F$898,2,0)</f>
        <v>2001</v>
      </c>
      <c r="F406" t="str">
        <f>VLOOKUP(C406,AUTEURS!$C$2:$F$898,4,0)</f>
        <v>VACHER J.-P., 2001. Nouvelles observations d’Oxygastra curtisii (Dale, 1834) dans le département de la Haute-Garonne (Odonata, Corduliidae). Martinia, 17 (2) : 67-68.</v>
      </c>
    </row>
    <row r="407" spans="1:6" x14ac:dyDescent="0.3">
      <c r="A407" t="s">
        <v>752</v>
      </c>
      <c r="B407" t="s">
        <v>1006</v>
      </c>
      <c r="C407" t="s">
        <v>797</v>
      </c>
      <c r="E407" s="4" t="str">
        <f>VLOOKUP(C407,AUTEURS!$C$2:$F$898,2,0)</f>
        <v>2002</v>
      </c>
      <c r="F407" t="str">
        <f>VLOOKUP(C407,AUTEURS!$C$2:$F$898,4,0)</f>
        <v>MEURGEY F., 2002a. Les collections d’Odonates du Muséum d’Histoire Naturelle de Nantes. 2. Collection G. Broquey. Inventaire et révision. Martinia, 18 (1) : 13- 24.</v>
      </c>
    </row>
    <row r="408" spans="1:6" x14ac:dyDescent="0.3">
      <c r="A408" t="s">
        <v>752</v>
      </c>
      <c r="B408" t="s">
        <v>1006</v>
      </c>
      <c r="C408" t="s">
        <v>825</v>
      </c>
      <c r="E408" s="4" t="str">
        <f>VLOOKUP(C408,AUTEURS!$C$2:$F$898,2,0)</f>
        <v>2007</v>
      </c>
      <c r="F408" t="str">
        <f>VLOOKUP(C408,AUTEURS!$C$2:$F$898,4,0)</f>
        <v>LECONTE M., 2007. Comparaison et analyse de la distribution des Odonates dans les Pyrénées. In : Marc Levasseur, Gérard Dommanget et Samuel Jolivet (coord.). Actes des Rencontres odonatologiques Ouest- européennes 2005. Posters. La Pommeraie, Vallet (Loire-Atlantique) – France, les 24, 25, 26 et 27 juin 2005. Société française d’Odonatologie : 103-113.</v>
      </c>
    </row>
    <row r="409" spans="1:6" x14ac:dyDescent="0.3">
      <c r="A409" t="s">
        <v>752</v>
      </c>
      <c r="B409" t="s">
        <v>1006</v>
      </c>
      <c r="C409" t="s">
        <v>1946</v>
      </c>
      <c r="E409" s="4" t="str">
        <f>VLOOKUP(C409,AUTEURS!$C$2:$F$898,2,0)</f>
        <v>2013</v>
      </c>
      <c r="F409" t="str">
        <f>VLOOKUP(C409,AUTEURS!$C$2:$F$898,4,0)</f>
        <v>CHASLE P., 2013. Coenagrion caerulescens sur le ruisseau La Canette en Haute-Garonne (Odonata : Coenagrionidae) : enjeux patrimoniaux. Martinia, 29 (2) : 105-117.</v>
      </c>
    </row>
    <row r="410" spans="1:6" x14ac:dyDescent="0.3">
      <c r="A410" t="s">
        <v>752</v>
      </c>
      <c r="B410" t="s">
        <v>1006</v>
      </c>
      <c r="C410" s="4" t="s">
        <v>1932</v>
      </c>
      <c r="E410" s="4" t="str">
        <f>VLOOKUP(C410,AUTEURS!$C$2:$F$898,2,0)</f>
        <v>2013</v>
      </c>
      <c r="F410" t="str">
        <f>VLOOKUP(C410,AUTEURS!$C$2:$F$898,4,0)</f>
        <v>COLLECTIF, 2013. Données recueillies dans le cadre de l'enquête nationale sur la migration d'Hemianax ephippiger en 2011. Hors-série Hemianax ephippiger - migration 2011 - Annexe : 76-96.</v>
      </c>
    </row>
    <row r="411" spans="1:6" x14ac:dyDescent="0.3">
      <c r="A411" t="s">
        <v>752</v>
      </c>
      <c r="B411" t="s">
        <v>1006</v>
      </c>
      <c r="C411" t="s">
        <v>1926</v>
      </c>
      <c r="E411" s="4" t="str">
        <f>VLOOKUP(C411,AUTEURS!$C$2:$F$898,2,0)</f>
        <v>2013</v>
      </c>
      <c r="F411" t="str">
        <f>VLOOKUP(C411,AUTEURS!$C$2:$F$898,4,0)</f>
        <v>LAMBRET P., DESCHAMPS C., 2013. Bilan de la migration d’Hemianax ephippiger (Burmeister, 1839) en France en 2011 (Odonata, Anisoptera : Aeshnidae). Hors-série Hemianax ephipigger - migration 2011 : 29-46.</v>
      </c>
    </row>
    <row r="412" spans="1:6" x14ac:dyDescent="0.3">
      <c r="A412" t="s">
        <v>752</v>
      </c>
      <c r="B412" t="s">
        <v>1006</v>
      </c>
      <c r="C412" t="s">
        <v>1977</v>
      </c>
      <c r="E412" s="4" t="str">
        <f>VLOOKUP(C412,AUTEURS!$C$2:$F$898,2,0)</f>
        <v>2015</v>
      </c>
      <c r="F412" t="str">
        <f>VLOOKUP(C412,AUTEURS!$C$2:$F$898,4,0)</f>
        <v>CALAS J., GRISVARD P., 2015. Inventaire des libellules de la forêt de Bouconne (Haute-Garonne, Gers) (Odonata). Martinia, 31 (2) : 73-86.</v>
      </c>
    </row>
    <row r="413" spans="1:6" x14ac:dyDescent="0.3">
      <c r="A413" t="s">
        <v>752</v>
      </c>
      <c r="B413" t="s">
        <v>1006</v>
      </c>
      <c r="C413" t="s">
        <v>3705</v>
      </c>
      <c r="E413" s="4" t="str">
        <f>VLOOKUP(C413,AUTEURS!$C$2:$F$898,2,0)</f>
        <v>2015</v>
      </c>
      <c r="F413" t="str">
        <f>VLOOKUP(C413,AUTEURS!$C$2:$F$898,4,0)</f>
        <v>ROBIN J., DANFLOUS S., CATIL J.-M. (coord.), 2015. L’odonatofaune de la région Midi-Pyrénées : état des connaissances fin 2014. Martinia, 31 (1) : 1-33.</v>
      </c>
    </row>
    <row r="414" spans="1:6" x14ac:dyDescent="0.3">
      <c r="A414" t="s">
        <v>752</v>
      </c>
      <c r="B414" t="s">
        <v>1008</v>
      </c>
      <c r="C414" t="s">
        <v>1011</v>
      </c>
      <c r="E414" s="4" t="str">
        <f>VLOOKUP(C414,AUTEURS!$C$2:$F$898,2,0)</f>
        <v>1990</v>
      </c>
      <c r="F414" t="str">
        <f>VLOOKUP(C414,AUTEURS!$C$2:$F$898,4,0)</f>
        <v>PAPAZIAN M., 1990c. Contribution à l'inventaire des Odonates du Gers. Martinia, 6 (3) : 67-69.</v>
      </c>
    </row>
    <row r="415" spans="1:6" x14ac:dyDescent="0.3">
      <c r="A415" t="s">
        <v>752</v>
      </c>
      <c r="B415" t="s">
        <v>1008</v>
      </c>
      <c r="C415" t="s">
        <v>1010</v>
      </c>
      <c r="E415" s="4" t="str">
        <f>VLOOKUP(C415,AUTEURS!$C$2:$F$898,2,0)</f>
        <v>1992</v>
      </c>
      <c r="F415" t="str">
        <f>VLOOKUP(C415,AUTEURS!$C$2:$F$898,4,0)</f>
        <v>LE QUELLEC J.-L., 1992a. Complément à l'inventaire des Odonates du Gers. Martinia, 8 (2) : 45-46.</v>
      </c>
    </row>
    <row r="416" spans="1:6" x14ac:dyDescent="0.3">
      <c r="A416" t="s">
        <v>752</v>
      </c>
      <c r="B416" t="s">
        <v>1008</v>
      </c>
      <c r="C416" t="s">
        <v>1009</v>
      </c>
      <c r="E416" s="4" t="str">
        <f>VLOOKUP(C416,AUTEURS!$C$2:$F$898,2,0)</f>
        <v>2002</v>
      </c>
      <c r="F416" t="str">
        <f>VLOOKUP(C416,AUTEURS!$C$2:$F$898,4,0)</f>
        <v>LECONTE M., ILBERT N., LAPALISSE J., LAPORTE T., 2002. Le point sur les connaissances relatives aux Odonates rares des Pays de l’Adour (Gers, Landes, Pyrénées-Atlantiques, Hautes-Pyrénées). Martinia, 18 (2) : 39-65.</v>
      </c>
    </row>
    <row r="417" spans="1:6" x14ac:dyDescent="0.3">
      <c r="A417" t="s">
        <v>752</v>
      </c>
      <c r="B417" t="s">
        <v>1008</v>
      </c>
      <c r="C417" t="s">
        <v>2938</v>
      </c>
      <c r="E417" s="4" t="str">
        <f>VLOOKUP(C417,AUTEURS!$C$2:$F$898,2,0)</f>
        <v>2012</v>
      </c>
      <c r="F417" t="str">
        <f>VLOOKUP(C417,AUTEURS!$C$2:$F$898,4,0)</f>
        <v>CATIL J.-M., ROUSSEL T., 2012. Un tandem improbable : Gomphus pulchellus Selys, 1840 et Gomphus vulgatissimus (Linnaeus, 1758), (Odonata, Anisoptera : Gomphidae). Martinia, 28 (1) : 65.</v>
      </c>
    </row>
    <row r="418" spans="1:6" x14ac:dyDescent="0.3">
      <c r="A418" t="s">
        <v>752</v>
      </c>
      <c r="B418" t="s">
        <v>1008</v>
      </c>
      <c r="C418" t="s">
        <v>1902</v>
      </c>
      <c r="E418" s="4" t="str">
        <f>VLOOKUP(C418,AUTEURS!$C$2:$F$898,2,0)</f>
        <v>2013</v>
      </c>
      <c r="F418" t="str">
        <f>VLOOKUP(C418,AUTEURS!$C$2:$F$898,4,0)</f>
        <v>CATIL J.-M., 2013. Gomphus simillimus Selys, 1840 au menu des hirondelles de fenêtre (Delichon urbica) (Odonata, Anisoptera : Gomphidae). Martinia, 29 (1) : 42.</v>
      </c>
    </row>
    <row r="419" spans="1:6" x14ac:dyDescent="0.3">
      <c r="A419" t="s">
        <v>752</v>
      </c>
      <c r="B419" t="s">
        <v>1008</v>
      </c>
      <c r="C419" s="4" t="s">
        <v>1932</v>
      </c>
      <c r="E419" s="4" t="str">
        <f>VLOOKUP(C419,AUTEURS!$C$2:$F$898,2,0)</f>
        <v>2013</v>
      </c>
      <c r="F419" t="str">
        <f>VLOOKUP(C419,AUTEURS!$C$2:$F$898,4,0)</f>
        <v>COLLECTIF, 2013. Données recueillies dans le cadre de l'enquête nationale sur la migration d'Hemianax ephippiger en 2011. Hors-série Hemianax ephippiger - migration 2011 - Annexe : 76-96.</v>
      </c>
    </row>
    <row r="420" spans="1:6" x14ac:dyDescent="0.3">
      <c r="A420" t="s">
        <v>752</v>
      </c>
      <c r="B420" t="s">
        <v>1008</v>
      </c>
      <c r="C420" t="s">
        <v>1926</v>
      </c>
      <c r="E420" s="4" t="str">
        <f>VLOOKUP(C420,AUTEURS!$C$2:$F$898,2,0)</f>
        <v>2013</v>
      </c>
      <c r="F420" t="str">
        <f>VLOOKUP(C420,AUTEURS!$C$2:$F$898,4,0)</f>
        <v>LAMBRET P., DESCHAMPS C., 2013. Bilan de la migration d’Hemianax ephippiger (Burmeister, 1839) en France en 2011 (Odonata, Anisoptera : Aeshnidae). Hors-série Hemianax ephipigger - migration 2011 : 29-46.</v>
      </c>
    </row>
    <row r="421" spans="1:6" x14ac:dyDescent="0.3">
      <c r="A421" t="s">
        <v>752</v>
      </c>
      <c r="B421" t="s">
        <v>1008</v>
      </c>
      <c r="C421" t="s">
        <v>1963</v>
      </c>
      <c r="E421" s="4" t="str">
        <f>VLOOKUP(C421,AUTEURS!$C$2:$F$898,2,0)</f>
        <v>2014</v>
      </c>
      <c r="F421" t="str">
        <f>VLOOKUP(C421,AUTEURS!$C$2:$F$898,4,0)</f>
        <v>CATIL J.-M., 2014. Une femelle de Gomphus pulchellus morte empalée sur une tige de Juncus inflexus (Odonata : Gomphidae). Martinia, 30 (2) : 46.</v>
      </c>
    </row>
    <row r="422" spans="1:6" x14ac:dyDescent="0.3">
      <c r="A422" t="s">
        <v>752</v>
      </c>
      <c r="B422" t="s">
        <v>1008</v>
      </c>
      <c r="C422" t="s">
        <v>1977</v>
      </c>
      <c r="E422" s="4" t="str">
        <f>VLOOKUP(C422,AUTEURS!$C$2:$F$898,2,0)</f>
        <v>2015</v>
      </c>
      <c r="F422" t="str">
        <f>VLOOKUP(C422,AUTEURS!$C$2:$F$898,4,0)</f>
        <v>CALAS J., GRISVARD P., 2015. Inventaire des libellules de la forêt de Bouconne (Haute-Garonne, Gers) (Odonata). Martinia, 31 (2) : 73-86.</v>
      </c>
    </row>
    <row r="423" spans="1:6" x14ac:dyDescent="0.3">
      <c r="A423" t="s">
        <v>752</v>
      </c>
      <c r="B423" t="s">
        <v>1008</v>
      </c>
      <c r="C423" t="s">
        <v>3705</v>
      </c>
      <c r="E423" s="4" t="str">
        <f>VLOOKUP(C423,AUTEURS!$C$2:$F$898,2,0)</f>
        <v>2015</v>
      </c>
      <c r="F423" t="str">
        <f>VLOOKUP(C423,AUTEURS!$C$2:$F$898,4,0)</f>
        <v>ROBIN J., DANFLOUS S., CATIL J.-M. (coord.), 2015. L’odonatofaune de la région Midi-Pyrénées : état des connaissances fin 2014. Martinia, 31 (1) : 1-33.</v>
      </c>
    </row>
    <row r="424" spans="1:6" x14ac:dyDescent="0.3">
      <c r="A424" t="s">
        <v>752</v>
      </c>
      <c r="B424" t="s">
        <v>1012</v>
      </c>
      <c r="C424" t="s">
        <v>1013</v>
      </c>
      <c r="E424" s="4" t="str">
        <f>VLOOKUP(C424,AUTEURS!$C$2:$F$898,2,0)</f>
        <v>1990</v>
      </c>
      <c r="F424" t="str">
        <f>VLOOKUP(C424,AUTEURS!$C$2:$F$898,4,0)</f>
        <v>GRAND D., 1990b. Deux nouveautés pour le département de la Gironde : Leucorrhinia albifrons (Burmeister, 1839) et Orthetrum albistylum (Selys, 1848) (Odonata, Anisoptera : Libellulidae). Martinia, 6 (3) : 65-66.</v>
      </c>
    </row>
    <row r="425" spans="1:6" x14ac:dyDescent="0.3">
      <c r="A425" t="s">
        <v>752</v>
      </c>
      <c r="B425" t="s">
        <v>1012</v>
      </c>
      <c r="C425" t="s">
        <v>968</v>
      </c>
      <c r="E425" s="4" t="str">
        <f>VLOOKUP(C425,AUTEURS!$C$2:$F$898,2,0)</f>
        <v>2002</v>
      </c>
      <c r="F425" t="str">
        <f>VLOOKUP(C425,AUTEURS!$C$2:$F$898,4,0)</f>
        <v>ARCHIMBAUD C., JOURDAIN B., 2002. Gomphus graslinii (Rambur, 1842) découvert dans le Lot-et-Garonne et nouvelles données pour la Gironde et la Dordogne (Odonata, Anisoptera, Libellulidae). Martinia, 18 (4) : 153-156.</v>
      </c>
    </row>
    <row r="426" spans="1:6" x14ac:dyDescent="0.3">
      <c r="A426" t="s">
        <v>752</v>
      </c>
      <c r="B426" t="s">
        <v>1012</v>
      </c>
      <c r="C426" t="s">
        <v>902</v>
      </c>
      <c r="E426" s="4" t="str">
        <f>VLOOKUP(C426,AUTEURS!$C$2:$F$898,2,0)</f>
        <v>2002</v>
      </c>
      <c r="F426" t="str">
        <f>VLOOKUP(C426,AUTEURS!$C$2:$F$898,4,0)</f>
        <v>GRAND D., 2002b. Sur la distribution en Gascogne de Leucorrhinia albifrons (Burmeister, 1839) (Odonata, Anisoptera, Libellulidae). Martinia, 18 (4) : 147-152.</v>
      </c>
    </row>
    <row r="427" spans="1:6" x14ac:dyDescent="0.3">
      <c r="A427" t="s">
        <v>752</v>
      </c>
      <c r="B427" t="s">
        <v>1012</v>
      </c>
      <c r="C427" t="s">
        <v>1014</v>
      </c>
      <c r="E427" s="4" t="str">
        <f>VLOOKUP(C427,AUTEURS!$C$2:$F$898,2,0)</f>
        <v>2004</v>
      </c>
      <c r="F427" t="str">
        <f>VLOOKUP(C427,AUTEURS!$C$2:$F$898,4,0)</f>
        <v>JOURDAIN B., 2004. Découverte de Macromia splendens (Pictet, 1843) en Gironde (Odonata, Anisoptera, Macromiidae). Martinia, 20 (4) : 194-196.</v>
      </c>
    </row>
    <row r="428" spans="1:6" x14ac:dyDescent="0.3">
      <c r="A428" t="s">
        <v>752</v>
      </c>
      <c r="B428" t="s">
        <v>1012</v>
      </c>
      <c r="C428" t="s">
        <v>1015</v>
      </c>
      <c r="E428" s="4" t="str">
        <f>VLOOKUP(C428,AUTEURS!$C$2:$F$898,2,0)</f>
        <v>2005</v>
      </c>
      <c r="F428" t="str">
        <f>VLOOKUP(C428,AUTEURS!$C$2:$F$898,4,0)</f>
        <v>JOURDAIN B., 2005. Première mention de Trithemis annulata (Palisot de Beauvois, 1807) en Gironde (Odonata, Anisoptera, Libellulidae). Martinia, 21 (3) : 114.</v>
      </c>
    </row>
    <row r="429" spans="1:6" x14ac:dyDescent="0.3">
      <c r="A429" t="s">
        <v>752</v>
      </c>
      <c r="B429" t="s">
        <v>1012</v>
      </c>
      <c r="C429" s="4" t="s">
        <v>1932</v>
      </c>
      <c r="E429" s="4" t="str">
        <f>VLOOKUP(C429,AUTEURS!$C$2:$F$898,2,0)</f>
        <v>2013</v>
      </c>
      <c r="F429" t="str">
        <f>VLOOKUP(C429,AUTEURS!$C$2:$F$898,4,0)</f>
        <v>COLLECTIF, 2013. Données recueillies dans le cadre de l'enquête nationale sur la migration d'Hemianax ephippiger en 2011. Hors-série Hemianax ephippiger - migration 2011 - Annexe : 76-96.</v>
      </c>
    </row>
    <row r="430" spans="1:6" x14ac:dyDescent="0.3">
      <c r="A430" t="s">
        <v>752</v>
      </c>
      <c r="B430" t="s">
        <v>1012</v>
      </c>
      <c r="C430" t="s">
        <v>1926</v>
      </c>
      <c r="E430" s="4" t="str">
        <f>VLOOKUP(C430,AUTEURS!$C$2:$F$898,2,0)</f>
        <v>2013</v>
      </c>
      <c r="F430" t="str">
        <f>VLOOKUP(C430,AUTEURS!$C$2:$F$898,4,0)</f>
        <v>LAMBRET P., DESCHAMPS C., 2013. Bilan de la migration d’Hemianax ephippiger (Burmeister, 1839) en France en 2011 (Odonata, Anisoptera : Aeshnidae). Hors-série Hemianax ephipigger - migration 2011 : 29-46.</v>
      </c>
    </row>
    <row r="431" spans="1:6" x14ac:dyDescent="0.3">
      <c r="A431" t="s">
        <v>752</v>
      </c>
      <c r="B431" t="s">
        <v>1012</v>
      </c>
      <c r="C431" t="s">
        <v>2016</v>
      </c>
      <c r="E431" s="4" t="str">
        <f>VLOOKUP(C431,AUTEURS!$C$2:$F$898,2,0)</f>
        <v>2019</v>
      </c>
      <c r="F431" t="str">
        <f>VLOOKUP(C431,AUTEURS!$C$2:$F$898,4,0)</f>
        <v>RIVIÈRE T., 2019. Le Gomphe à pattes jaunes Stylurus flavipes, nouvelle espèce pour le département de la Gironde (Odonata : Gomphidae). Martinia 34, (1-2) : 33-34.</v>
      </c>
    </row>
    <row r="432" spans="1:6" x14ac:dyDescent="0.3">
      <c r="A432" t="s">
        <v>752</v>
      </c>
      <c r="B432" t="s">
        <v>1016</v>
      </c>
      <c r="C432" t="s">
        <v>788</v>
      </c>
      <c r="E432" s="4" t="str">
        <f>VLOOKUP(C432,AUTEURS!$C$2:$F$898,2,0)</f>
        <v>1988</v>
      </c>
      <c r="F432" t="str">
        <f>VLOOKUP(C432,AUTEURS!$C$2:$F$898,4,0)</f>
        <v>BOUDOT J.-P., 1988. Données pour une répartition de Cordulegaster boltonii immaculifrons (Selys, 1850) en France (Odonata, Anisoptera: Cordulegastridae). Martinia, 4 (3) : 61-74.</v>
      </c>
    </row>
    <row r="433" spans="1:6" x14ac:dyDescent="0.3">
      <c r="A433" t="s">
        <v>752</v>
      </c>
      <c r="B433" t="s">
        <v>1016</v>
      </c>
      <c r="C433" t="s">
        <v>1020</v>
      </c>
      <c r="E433" s="4" t="str">
        <f>VLOOKUP(C433,AUTEURS!$C$2:$F$898,2,0)</f>
        <v>1988</v>
      </c>
      <c r="F433" t="str">
        <f>VLOOKUP(C433,AUTEURS!$C$2:$F$898,4,0)</f>
        <v>CARRIÈRE J., 1988. Aspect comportemental insolite d'Onychogomphus uncatus (Charpentier, 1840) dans l'Hérault (Odonata, Anisoptera : Gomphidae). Martinia, 4 (2) : 41-43.</v>
      </c>
    </row>
    <row r="434" spans="1:6" x14ac:dyDescent="0.3">
      <c r="A434" t="s">
        <v>752</v>
      </c>
      <c r="B434" t="s">
        <v>1016</v>
      </c>
      <c r="C434" t="s">
        <v>1003</v>
      </c>
      <c r="E434" s="4" t="str">
        <f>VLOOKUP(C434,AUTEURS!$C$2:$F$898,2,0)</f>
        <v>1988</v>
      </c>
      <c r="F434" t="str">
        <f>VLOOKUP(C434,AUTEURS!$C$2:$F$898,4,0)</f>
        <v>GRAND D., 1988. Confirmation de la présence dans le Gard (30) et l'Hérault (34) de Macromia splendens (Pictet,1843) (Odonata, Anisoptera, Corduliidae). Martinia, 4 (4) : 97-101.</v>
      </c>
    </row>
    <row r="435" spans="1:6" x14ac:dyDescent="0.3">
      <c r="A435" t="s">
        <v>752</v>
      </c>
      <c r="B435" t="s">
        <v>1016</v>
      </c>
      <c r="C435" t="s">
        <v>1019</v>
      </c>
      <c r="E435" s="4" t="str">
        <f>VLOOKUP(C435,AUTEURS!$C$2:$F$898,2,0)</f>
        <v>1989</v>
      </c>
      <c r="F435" t="str">
        <f>VLOOKUP(C435,AUTEURS!$C$2:$F$898,4,0)</f>
        <v>BALANÇA G., VISSCHER M.-N. de, 1989b. Observation de la ponte en tandem d'Anax imperator Leach, 1815 dans l'Hérault (34) (Odonata, Anisoptera : Aeshnidae). Martinia, 5 (4) : 90.</v>
      </c>
    </row>
    <row r="436" spans="1:6" x14ac:dyDescent="0.3">
      <c r="A436" t="s">
        <v>752</v>
      </c>
      <c r="B436" t="s">
        <v>1016</v>
      </c>
      <c r="C436" t="s">
        <v>1021</v>
      </c>
      <c r="E436" s="4" t="str">
        <f>VLOOKUP(C436,AUTEURS!$C$2:$F$898,2,0)</f>
        <v>1989</v>
      </c>
      <c r="F436" t="str">
        <f>VLOOKUP(C436,AUTEURS!$C$2:$F$898,4,0)</f>
        <v>CARRIÈRE J., 1989. Macromia splendens (Pictet, 1843) et Oxygastra curtisii (Dale, 1834) en Languedoc : quelques notes d'observation et réflexions sur le devenir de leurs habitats (Odonata, Anisoptera : Corduliidae). Martinia, 5 (2) : 45-48.</v>
      </c>
    </row>
    <row r="437" spans="1:6" x14ac:dyDescent="0.3">
      <c r="A437" t="s">
        <v>752</v>
      </c>
      <c r="B437" t="s">
        <v>1016</v>
      </c>
      <c r="C437" t="s">
        <v>839</v>
      </c>
      <c r="E437" s="4" t="str">
        <f>VLOOKUP(C437,AUTEURS!$C$2:$F$898,2,0)</f>
        <v>1989</v>
      </c>
      <c r="F437" t="str">
        <f>VLOOKUP(C437,AUTEURS!$C$2:$F$898,4,0)</f>
        <v>GRAND D., 1989a. Sur les traces de Macromia splendens (Pictet, 1843) en France méditerranéenne (Odonata, Anisoptera : Corduliidae). Martinia, 5 (3) : 59-62.</v>
      </c>
    </row>
    <row r="438" spans="1:6" x14ac:dyDescent="0.3">
      <c r="A438" t="s">
        <v>752</v>
      </c>
      <c r="B438" t="s">
        <v>1016</v>
      </c>
      <c r="C438" t="s">
        <v>837</v>
      </c>
      <c r="E438" s="4" t="str">
        <f>VLOOKUP(C438,AUTEURS!$C$2:$F$898,2,0)</f>
        <v>1990</v>
      </c>
      <c r="F438" t="str">
        <f>VLOOKUP(C438,AUTEURS!$C$2:$F$898,4,0)</f>
        <v>BOUDOT J.-P., GOUTET P., JACQUEMIN G., 1990. Note sur quelques Odonates peu communs observés en France. Martinia, 6 (1) : 3-10.</v>
      </c>
    </row>
    <row r="439" spans="1:6" x14ac:dyDescent="0.3">
      <c r="A439" t="s">
        <v>752</v>
      </c>
      <c r="B439" t="s">
        <v>1016</v>
      </c>
      <c r="C439" t="s">
        <v>851</v>
      </c>
      <c r="E439" s="4" t="str">
        <f>VLOOKUP(C439,AUTEURS!$C$2:$F$898,2,0)</f>
        <v>1991</v>
      </c>
      <c r="F439" t="str">
        <f>VLOOKUP(C439,AUTEURS!$C$2:$F$898,4,0)</f>
        <v>HEIDEMANN H., 1991. Notes sur le comportement de quelques Odonates. Martinia, 7 (2) : 29-35.</v>
      </c>
    </row>
    <row r="440" spans="1:6" x14ac:dyDescent="0.3">
      <c r="A440" t="s">
        <v>752</v>
      </c>
      <c r="B440" t="s">
        <v>1016</v>
      </c>
      <c r="C440" t="s">
        <v>1024</v>
      </c>
      <c r="E440" s="4" t="str">
        <f>VLOOKUP(C440,AUTEURS!$C$2:$F$898,2,0)</f>
        <v>1991</v>
      </c>
      <c r="F440" t="str">
        <f>VLOOKUP(C440,AUTEURS!$C$2:$F$898,4,0)</f>
        <v>VISSCHER M.-N. DE, BALANÇA G., 1991. Nouvelles observations de Macromia splendens (Pictet, 1843) et de Cordulegaster bidentata Selys, 1843 (Odonata : Corduliidae et Cordulegastridae). Martinia, 7 (4) : 79-80.</v>
      </c>
    </row>
    <row r="441" spans="1:6" x14ac:dyDescent="0.3">
      <c r="A441" t="s">
        <v>752</v>
      </c>
      <c r="B441" t="s">
        <v>1016</v>
      </c>
      <c r="C441" t="s">
        <v>1025</v>
      </c>
      <c r="E441" s="4" t="str">
        <f>VLOOKUP(C441,AUTEURS!$C$2:$F$898,2,0)</f>
        <v>1993</v>
      </c>
      <c r="F441" t="str">
        <f>VLOOKUP(C441,AUTEURS!$C$2:$F$898,4,0)</f>
        <v>VISSCHER M.-N. DE, BALANÇA G., 1993. Le peuplement odonatologique de la vallée de l'Hérault. Martinia, 9 (1) : 3-15.</v>
      </c>
    </row>
    <row r="442" spans="1:6" x14ac:dyDescent="0.3">
      <c r="A442" t="s">
        <v>752</v>
      </c>
      <c r="B442" t="s">
        <v>1016</v>
      </c>
      <c r="C442" t="s">
        <v>800</v>
      </c>
      <c r="E442" s="4" t="str">
        <f>VLOOKUP(C442,AUTEURS!$C$2:$F$898,2,0)</f>
        <v>2002</v>
      </c>
      <c r="F442" t="str">
        <f>VLOOKUP(C442,AUTEURS!$C$2:$F$898,4,0)</f>
        <v>GRAND D., 2002c. Sur la distribution de Macromia splendens (Pictet, 1843) en région méditerranéenne française : complément et synthèse : In : BOUDOT J.-P., DOMMANGET J.-L., (coord.) 2002. Actes des Premières et Secondes Rencontres odonatologiques de France. Bonnevaux (Doubs), 4, 5 et 6 août 1990. Oulches (Indre), 16, 17, 18 et 19 juin 1995. Société française d’Odonatologie : 17-22.</v>
      </c>
    </row>
    <row r="443" spans="1:6" x14ac:dyDescent="0.3">
      <c r="A443" t="s">
        <v>752</v>
      </c>
      <c r="B443" t="s">
        <v>1016</v>
      </c>
      <c r="C443" t="s">
        <v>1022</v>
      </c>
      <c r="E443" s="4" t="str">
        <f>VLOOKUP(C443,AUTEURS!$C$2:$F$898,2,0)</f>
        <v>2002</v>
      </c>
      <c r="F443" t="str">
        <f>VLOOKUP(C443,AUTEURS!$C$2:$F$898,4,0)</f>
        <v>GRAND D., 2002d. La faune odonatologique de la fontaine vauclusienne du Lamalou (Hérault) : In BOUDOT J.-P., DOMMANGET J.-L., (coord.) 2002. Actes des Premières et Secondes Rencontres odonatologiques de France. Bonnevaux (Doubs), 4, 5 et 6 août 1990. Oulches (Indre), 16, 17, 18 et 19 juin 1995. Société française d’Odonatologie : 23-26. [voir aussi le rectificatif : Martinia, 19 (2) : 46.]</v>
      </c>
    </row>
    <row r="444" spans="1:6" x14ac:dyDescent="0.3">
      <c r="A444" t="s">
        <v>752</v>
      </c>
      <c r="B444" t="s">
        <v>1016</v>
      </c>
      <c r="C444" t="s">
        <v>840</v>
      </c>
      <c r="E444" s="4" t="str">
        <f>VLOOKUP(C444,AUTEURS!$C$2:$F$898,2,0)</f>
        <v>2003</v>
      </c>
      <c r="F444" t="str">
        <f>VLOOKUP(C444,AUTEURS!$C$2:$F$898,4,0)</f>
        <v>GRAND D., 2003c. L’africain Trithemis annulata (Palisot de Beauvois, 1805) s’installe en Languedoc (Odonata, Anisoptera, Libellulidae). Martinia, 19 (4) : 158-160.</v>
      </c>
    </row>
    <row r="445" spans="1:6" x14ac:dyDescent="0.3">
      <c r="A445" t="s">
        <v>752</v>
      </c>
      <c r="B445" t="s">
        <v>1016</v>
      </c>
      <c r="C445" t="s">
        <v>1017</v>
      </c>
      <c r="E445" s="4" t="str">
        <f>VLOOKUP(C445,AUTEURS!$C$2:$F$898,2,0)</f>
        <v>2004</v>
      </c>
      <c r="F445" t="str">
        <f>VLOOKUP(C445,AUTEURS!$C$2:$F$898,4,0)</f>
        <v>BACQUET P., 2004. Observations d’Hemianax ephippiger (Burmeister, 1839) dans la région de Montpellier (Département de l’Hérault) (Odonata, Anisoptera, Aeshnidae). Martinia, 20 (1) : 45.</v>
      </c>
    </row>
    <row r="446" spans="1:6" x14ac:dyDescent="0.3">
      <c r="A446" t="s">
        <v>752</v>
      </c>
      <c r="B446" t="s">
        <v>1016</v>
      </c>
      <c r="C446" t="s">
        <v>1018</v>
      </c>
      <c r="E446" s="4" t="str">
        <f>VLOOKUP(C446,AUTEURS!$C$2:$F$898,2,0)</f>
        <v>2004</v>
      </c>
      <c r="F446" t="str">
        <f>VLOOKUP(C446,AUTEURS!$C$2:$F$898,4,0)</f>
        <v>BAIERL E., LOHR M., 2004. Nouvelles observations de Trithemis annulata (Palisot de Beauvois, 1805) dans le département de l’Hérault (Odonata, Anisoptera, Libellulidae). Martinia, 20 (1) : 15.</v>
      </c>
    </row>
    <row r="447" spans="1:6" x14ac:dyDescent="0.3">
      <c r="A447" t="s">
        <v>752</v>
      </c>
      <c r="B447" t="s">
        <v>1016</v>
      </c>
      <c r="C447" t="s">
        <v>1004</v>
      </c>
      <c r="E447" s="4" t="str">
        <f>VLOOKUP(C447,AUTEURS!$C$2:$F$898,2,0)</f>
        <v>2005</v>
      </c>
      <c r="F447" t="str">
        <f>VLOOKUP(C447,AUTEURS!$C$2:$F$898,4,0)</f>
        <v>GRAND D., 2005a. Nouvelles observations en France de Trithemis annulata (Palisot de Beauvois, 1805) (Odonata, Anisoptera, Libellulidae). Martinia, 21 (4) : 167-168.</v>
      </c>
    </row>
    <row r="448" spans="1:6" x14ac:dyDescent="0.3">
      <c r="A448" t="s">
        <v>752</v>
      </c>
      <c r="B448" t="s">
        <v>1016</v>
      </c>
      <c r="C448" t="s">
        <v>802</v>
      </c>
      <c r="E448" s="4" t="str">
        <f>VLOOKUP(C448,AUTEURS!$C$2:$F$898,2,0)</f>
        <v>2006</v>
      </c>
      <c r="F448" t="str">
        <f>VLOOKUP(C448,AUTEURS!$C$2:$F$898,4,0)</f>
        <v>MEURGEY F., 2006e. La collection d’Odonates de Monsieur Max Thibault. Martinia, 22 (4) : 173-182.</v>
      </c>
    </row>
    <row r="449" spans="1:6" x14ac:dyDescent="0.3">
      <c r="A449" t="s">
        <v>752</v>
      </c>
      <c r="B449" t="s">
        <v>1016</v>
      </c>
      <c r="C449" t="s">
        <v>860</v>
      </c>
      <c r="E449" s="4" t="str">
        <f>VLOOKUP(C449,AUTEURS!$C$2:$F$898,2,0)</f>
        <v>2007</v>
      </c>
      <c r="F449" t="str">
        <f>VLOOKUP(C449,AUTEURS!$C$2:$F$898,4,0)</f>
        <v>BERNIER C., 2007a. Une méthode pratique pour l’étude des émergences d’Odonates dans les cours d’eau. In : Marc Levasseur, Gérard Dommanget et Samuel Jolivet (coord.). Actes des Rencontres odonatologiques Ouest- européennes 2005. Posters. La Pommeraie, Vallet (Loire-Atlantique) – France, les 24, 25, 26 et 27 juin 2005. Société française d’Odonatologie: 95-98.</v>
      </c>
    </row>
    <row r="450" spans="1:6" x14ac:dyDescent="0.3">
      <c r="A450" t="s">
        <v>752</v>
      </c>
      <c r="B450" t="s">
        <v>1016</v>
      </c>
      <c r="C450" t="s">
        <v>861</v>
      </c>
      <c r="D450" t="s">
        <v>862</v>
      </c>
      <c r="E450" s="4" t="str">
        <f>VLOOKUP(C450,AUTEURS!$C$2:$F$898,2,0)</f>
        <v>2007</v>
      </c>
      <c r="F450" t="str">
        <f>VLOOKUP(C450,AUTEURS!$C$2:$F$898,4,0)</f>
        <v>BERNIER C., 2007b. Using kayaks to prospect aquatic environments: a method that makes easier the study of dragonflies &amp; damselflies. In : Marc Levasseur, Gérard Dommanget et Samuel Jolivet (coord.). Actes des Rencontres odonatologiques Ouest-européennes 2005. Posters. La Pommeraie, Vallet (Loire-Atlantique) – France, les 24, 25, 26 et 27 juin 2005. Société française d’Odonatologie : 135-138.</v>
      </c>
    </row>
    <row r="451" spans="1:6" x14ac:dyDescent="0.3">
      <c r="A451" t="s">
        <v>752</v>
      </c>
      <c r="B451" t="s">
        <v>1016</v>
      </c>
      <c r="C451" t="s">
        <v>1023</v>
      </c>
      <c r="E451" s="4" t="str">
        <f>VLOOKUP(C451,AUTEURS!$C$2:$F$898,2,0)</f>
        <v>2007</v>
      </c>
      <c r="F451" t="str">
        <f>VLOOKUP(C451,AUTEURS!$C$2:$F$898,4,0)</f>
        <v>LOHR M., 2007. Sur l’habitat et la répartition de Macromia splendens (Pictet, 1843) et Gomphus graslinii (Dale, 1834) dans la rivière de l’Hérault (département de l’Hérault). In : Marc Levasseur, Gérard Dommanget et Samuel Jolivet (coord.). Actes des Rencontres odonatologiques Ouest-européennes 2005. Posters. La Pommeraie, Vallet (Loire-Atlantique) – France, les 24, 25, 26 et 27 juin 2005. Société française d’Odonatologie : 115-124.</v>
      </c>
    </row>
    <row r="452" spans="1:6" x14ac:dyDescent="0.3">
      <c r="A452" t="s">
        <v>752</v>
      </c>
      <c r="B452" t="s">
        <v>1016</v>
      </c>
      <c r="C452" s="4" t="s">
        <v>1932</v>
      </c>
      <c r="E452" s="4" t="str">
        <f>VLOOKUP(C452,AUTEURS!$C$2:$F$898,2,0)</f>
        <v>2013</v>
      </c>
      <c r="F452" t="str">
        <f>VLOOKUP(C452,AUTEURS!$C$2:$F$898,4,0)</f>
        <v>COLLECTIF, 2013. Données recueillies dans le cadre de l'enquête nationale sur la migration d'Hemianax ephippiger en 2011. Hors-série Hemianax ephippiger - migration 2011 - Annexe : 76-96.</v>
      </c>
    </row>
    <row r="453" spans="1:6" x14ac:dyDescent="0.3">
      <c r="A453" t="s">
        <v>752</v>
      </c>
      <c r="B453" t="s">
        <v>1016</v>
      </c>
      <c r="C453" t="s">
        <v>1926</v>
      </c>
      <c r="E453" s="4" t="str">
        <f>VLOOKUP(C453,AUTEURS!$C$2:$F$898,2,0)</f>
        <v>2013</v>
      </c>
      <c r="F453" t="str">
        <f>VLOOKUP(C453,AUTEURS!$C$2:$F$898,4,0)</f>
        <v>LAMBRET P., DESCHAMPS C., 2013. Bilan de la migration d’Hemianax ephippiger (Burmeister, 1839) en France en 2011 (Odonata, Anisoptera : Aeshnidae). Hors-série Hemianax ephipigger - migration 2011 : 29-46.</v>
      </c>
    </row>
    <row r="454" spans="1:6" x14ac:dyDescent="0.3">
      <c r="A454" t="s">
        <v>752</v>
      </c>
      <c r="B454" t="s">
        <v>1026</v>
      </c>
      <c r="C454" t="s">
        <v>1027</v>
      </c>
      <c r="E454" s="4" t="str">
        <f>VLOOKUP(C454,AUTEURS!$C$2:$F$898,2,0)</f>
        <v>1988</v>
      </c>
      <c r="F454" t="str">
        <f>VLOOKUP(C454,AUTEURS!$C$2:$F$898,4,0)</f>
        <v>TIBERGHIEN G., 1988. Une tératologie alaire multiple chez Platetrum depressum (Linnaeus, 1758) (Odonata, Anisoptera : Libellulidae). Martinia, 4 (2) : 33-34.</v>
      </c>
    </row>
    <row r="455" spans="1:6" x14ac:dyDescent="0.3">
      <c r="A455" t="s">
        <v>752</v>
      </c>
      <c r="B455" t="s">
        <v>1026</v>
      </c>
      <c r="C455" t="s">
        <v>3686</v>
      </c>
      <c r="E455" s="4" t="str">
        <f>VLOOKUP(C455,AUTEURS!$C$2:$F$898,2,0)</f>
        <v>2001</v>
      </c>
      <c r="F455" t="str">
        <f>VLOOKUP(C455,AUTEURS!$C$2:$F$898,4,0)</f>
        <v>MANACH A. (coord.), 2001. Atlas préliminaire des Odonates de Bretagne (Région administrative : département des Côtes-d’Armor, du Finistère, de l’Ille-et-Vilaine et du Morbihan). Martinia, 17 (Supplément 2) : 60 pp.</v>
      </c>
    </row>
    <row r="456" spans="1:6" x14ac:dyDescent="0.3">
      <c r="A456" t="s">
        <v>752</v>
      </c>
      <c r="B456" t="s">
        <v>1026</v>
      </c>
      <c r="C456" t="s">
        <v>959</v>
      </c>
      <c r="E456" s="4" t="str">
        <f>VLOOKUP(C456,AUTEURS!$C$2:$F$898,2,0)</f>
        <v>2002</v>
      </c>
      <c r="F456" t="str">
        <f>VLOOKUP(C456,AUTEURS!$C$2:$F$898,4,0)</f>
        <v>GREFF N., MANACH A., TILLIER P., 2002. Atlas des Odonates de Bretagne. État d’avancement et éléments de réflexion (59-77) : In BOUDOT J.-P., DOMMANGET J.-L., (coord.) 2002. Actes des Premières et Secondes Rencontres odonatologiques de France. Bonnevaux (Doubs), 4, 5 et 6 août 1990. Oulches (Indre), 16, 17, 18 et 19 juin 1995. Société française d’Odonatologie : 59-77.</v>
      </c>
    </row>
    <row r="457" spans="1:6" x14ac:dyDescent="0.3">
      <c r="A457" t="s">
        <v>752</v>
      </c>
      <c r="B457" t="s">
        <v>1026</v>
      </c>
      <c r="C457" t="s">
        <v>802</v>
      </c>
      <c r="E457" s="4" t="str">
        <f>VLOOKUP(C457,AUTEURS!$C$2:$F$898,2,0)</f>
        <v>2006</v>
      </c>
      <c r="F457" t="str">
        <f>VLOOKUP(C457,AUTEURS!$C$2:$F$898,4,0)</f>
        <v>MEURGEY F., 2006e. La collection d’Odonates de Monsieur Max Thibault. Martinia, 22 (4) : 173-182.</v>
      </c>
    </row>
    <row r="458" spans="1:6" x14ac:dyDescent="0.3">
      <c r="A458" t="s">
        <v>752</v>
      </c>
      <c r="B458" t="s">
        <v>1026</v>
      </c>
      <c r="C458" t="s">
        <v>960</v>
      </c>
      <c r="E458" s="4" t="str">
        <f>VLOOKUP(C458,AUTEURS!$C$2:$F$898,2,0)</f>
        <v>2007</v>
      </c>
      <c r="F458" t="str">
        <f>VLOOKUP(C458,AUTEURS!$C$2:$F$898,4,0)</f>
        <v>HERBRECHT F., 2007a. Odonates des carrières de roches massives armoricaines. In : Marc Levasseur, Gérard Dommanget et Samuel Jolivet (coord.). Actes des Rencontres odonatologiques Ouest-européennes 2005. La Pommeraie, Vallet (Loire-Atlantique) – France, les 24, 25, 26 et 27 juin 2005. Société française d’Odonatologie :21-25.</v>
      </c>
    </row>
    <row r="459" spans="1:6" x14ac:dyDescent="0.3">
      <c r="A459" t="s">
        <v>752</v>
      </c>
      <c r="B459" t="s">
        <v>1026</v>
      </c>
      <c r="C459" t="s">
        <v>962</v>
      </c>
      <c r="D459" t="s">
        <v>862</v>
      </c>
      <c r="E459" s="4" t="str">
        <f>VLOOKUP(C459,AUTEURS!$C$2:$F$898,2,0)</f>
        <v>2007</v>
      </c>
      <c r="F459" t="str">
        <f>VLOOKUP(C459,AUTEURS!$C$2:$F$898,4,0)</f>
        <v>HERBRECHT F., 2007b. Dragonflies of rock quarries in the Armorican Massif. In : Marc Levasseur, Gérard Dommanget et Samuel Jolivet (coord.). Actes des Rencontres odonatologiques Ouest-européennes 2005. Résumés des communications. La Pommeraie, Vallet (Loire-Atlantique) – France, les 24, 25, 26 et 27 juin 2005. Société française d’Odonatologie : 71.</v>
      </c>
    </row>
    <row r="460" spans="1:6" x14ac:dyDescent="0.3">
      <c r="A460" t="s">
        <v>752</v>
      </c>
      <c r="B460" t="s">
        <v>1026</v>
      </c>
      <c r="C460" s="4" t="s">
        <v>1932</v>
      </c>
      <c r="E460" s="4" t="str">
        <f>VLOOKUP(C460,AUTEURS!$C$2:$F$898,2,0)</f>
        <v>2013</v>
      </c>
      <c r="F460" t="str">
        <f>VLOOKUP(C460,AUTEURS!$C$2:$F$898,4,0)</f>
        <v>COLLECTIF, 2013. Données recueillies dans le cadre de l'enquête nationale sur la migration d'Hemianax ephippiger en 2011. Hors-série Hemianax ephippiger - migration 2011 - Annexe : 76-96.</v>
      </c>
    </row>
    <row r="461" spans="1:6" x14ac:dyDescent="0.3">
      <c r="A461" t="s">
        <v>752</v>
      </c>
      <c r="B461" t="s">
        <v>1026</v>
      </c>
      <c r="C461" t="s">
        <v>1926</v>
      </c>
      <c r="E461" s="4" t="str">
        <f>VLOOKUP(C461,AUTEURS!$C$2:$F$898,2,0)</f>
        <v>2013</v>
      </c>
      <c r="F461" t="str">
        <f>VLOOKUP(C461,AUTEURS!$C$2:$F$898,4,0)</f>
        <v>LAMBRET P., DESCHAMPS C., 2013. Bilan de la migration d’Hemianax ephippiger (Burmeister, 1839) en France en 2011 (Odonata, Anisoptera : Aeshnidae). Hors-série Hemianax ephipigger - migration 2011 : 29-46.</v>
      </c>
    </row>
    <row r="462" spans="1:6" x14ac:dyDescent="0.3">
      <c r="A462" t="s">
        <v>752</v>
      </c>
      <c r="B462" t="s">
        <v>1026</v>
      </c>
      <c r="C462" t="s">
        <v>2015</v>
      </c>
      <c r="E462" s="4" t="str">
        <f>VLOOKUP(C462,AUTEURS!$C$2:$F$898,2,0)</f>
        <v>2019</v>
      </c>
      <c r="F462" t="str">
        <f>VLOOKUP(C462,AUTEURS!$C$2:$F$898,4,0)</f>
        <v>PINEY B., 2019. Première mention de Leucorrhinia caudalis en Loire-Atlantique (Odonata : Libellulidae). Martinia, 34 (1-2) : 29-32.</v>
      </c>
    </row>
    <row r="463" spans="1:6" x14ac:dyDescent="0.3">
      <c r="A463" t="s">
        <v>752</v>
      </c>
      <c r="B463" t="s">
        <v>1028</v>
      </c>
      <c r="C463" t="s">
        <v>1031</v>
      </c>
      <c r="E463" s="4" t="str">
        <f>VLOOKUP(C463,AUTEURS!$C$2:$F$898,2,0)</f>
        <v>1993</v>
      </c>
      <c r="F463" t="str">
        <f>VLOOKUP(C463,AUTEURS!$C$2:$F$898,4,0)</f>
        <v>DOMMANGET J.-L., 1993b. Les Odonates du département de l'Indre : Évolution des populations depuis le siècle dernier. Martinia, 9 (2) : 43-51.</v>
      </c>
    </row>
    <row r="464" spans="1:6" x14ac:dyDescent="0.3">
      <c r="A464" t="s">
        <v>752</v>
      </c>
      <c r="B464" t="s">
        <v>1028</v>
      </c>
      <c r="C464" t="s">
        <v>1035</v>
      </c>
      <c r="E464" s="4" t="str">
        <f>VLOOKUP(C464,AUTEURS!$C$2:$F$898,2,0)</f>
        <v>1993</v>
      </c>
      <c r="F464" t="str">
        <f>VLOOKUP(C464,AUTEURS!$C$2:$F$898,4,0)</f>
        <v>MALE-MALHERBE E., DEBERGE J., 1993. Epitheca bimaculata (Charpentier, 1825) nouveau pour le département de l'Indre. Martinia, 9 (4) : 86.</v>
      </c>
    </row>
    <row r="465" spans="1:6" x14ac:dyDescent="0.3">
      <c r="A465" t="s">
        <v>752</v>
      </c>
      <c r="B465" t="s">
        <v>1028</v>
      </c>
      <c r="C465" t="s">
        <v>1029</v>
      </c>
      <c r="E465" s="4" t="str">
        <f>VLOOKUP(C465,AUTEURS!$C$2:$F$898,2,0)</f>
        <v>1996</v>
      </c>
      <c r="F465" t="str">
        <f>VLOOKUP(C465,AUTEURS!$C$2:$F$898,4,0)</f>
        <v>CHARRIER M., 1996a. Observation d'Epitheca bimaculata (Charpentier, 1825) en Brenne, département de l'Indre (Odonata, Anisoptera, Corduliidae). Martinia, 12 (1) : 22.</v>
      </c>
    </row>
    <row r="466" spans="1:6" x14ac:dyDescent="0.3">
      <c r="A466" t="s">
        <v>752</v>
      </c>
      <c r="B466" t="s">
        <v>1028</v>
      </c>
      <c r="C466" t="s">
        <v>1033</v>
      </c>
      <c r="E466" s="4" t="str">
        <f>VLOOKUP(C466,AUTEURS!$C$2:$F$898,2,0)</f>
        <v>1998</v>
      </c>
      <c r="F466" t="str">
        <f>VLOOKUP(C466,AUTEURS!$C$2:$F$898,4,0)</f>
        <v>MALE-MALHERBE E., 1998. Confirmation de la présence d'une population d'Epitheca bimaculata (Charpentier, 1825) dans le département de l'Indre (Odonata, Anisoptera, Corduliidae). Martinia, 14 (1) : 30.</v>
      </c>
    </row>
    <row r="467" spans="1:6" x14ac:dyDescent="0.3">
      <c r="A467" t="s">
        <v>752</v>
      </c>
      <c r="B467" t="s">
        <v>1028</v>
      </c>
      <c r="C467" t="s">
        <v>1032</v>
      </c>
      <c r="E467" s="4" t="str">
        <f>VLOOKUP(C467,AUTEURS!$C$2:$F$898,2,0)</f>
        <v>1999</v>
      </c>
      <c r="F467" t="str">
        <f>VLOOKUP(C467,AUTEURS!$C$2:$F$898,4,0)</f>
        <v>DORTEL F., BRANGER F., 1999. Nouvelles observations d'Epitheca bimaculata (Charpentier, 1825) dans le département de l'Indre. Martinia, 15 (3) : 88.</v>
      </c>
    </row>
    <row r="468" spans="1:6" x14ac:dyDescent="0.3">
      <c r="A468" t="s">
        <v>752</v>
      </c>
      <c r="B468" t="s">
        <v>1028</v>
      </c>
      <c r="C468" t="s">
        <v>920</v>
      </c>
      <c r="E468" s="4" t="str">
        <f>VLOOKUP(C468,AUTEURS!$C$2:$F$898,2,0)</f>
        <v>2001</v>
      </c>
      <c r="F468" t="str">
        <f>VLOOKUP(C468,AUTEURS!$C$2:$F$898,4,0)</f>
        <v>LETT J.-M., CLOUPEAU R., PRATZ J.-L., MALE-MALHERBE E., 2001. Liste commentée des Odonates de la région Centre (départements du Cher, de l’Eure-et-Loir, de l’Indre, de l’Indre-et-Loire, du Loir-et-Cher et du Loiret). Martinia, 17 (4) : 123-168.</v>
      </c>
    </row>
    <row r="469" spans="1:6" x14ac:dyDescent="0.3">
      <c r="A469" t="s">
        <v>752</v>
      </c>
      <c r="B469" t="s">
        <v>1028</v>
      </c>
      <c r="C469" t="s">
        <v>1034</v>
      </c>
      <c r="E469" s="4" t="str">
        <f>VLOOKUP(C469,AUTEURS!$C$2:$F$898,2,0)</f>
        <v>2001</v>
      </c>
      <c r="F469" t="str">
        <f>VLOOKUP(C469,AUTEURS!$C$2:$F$898,4,0)</f>
        <v>MALE-MALHERBE E., CAUPENNE M., 2001. Le point sur six Odonates remarquables de Brenne (département de l’Indre). Martinia, 17 (3) : 111-114.</v>
      </c>
    </row>
    <row r="470" spans="1:6" x14ac:dyDescent="0.3">
      <c r="A470" t="s">
        <v>752</v>
      </c>
      <c r="B470" t="s">
        <v>1028</v>
      </c>
      <c r="C470" t="s">
        <v>1030</v>
      </c>
      <c r="E470" s="4" t="str">
        <f>VLOOKUP(C470,AUTEURS!$C$2:$F$898,2,0)</f>
        <v>2005</v>
      </c>
      <c r="F470" t="str">
        <f>VLOOKUP(C470,AUTEURS!$C$2:$F$898,4,0)</f>
        <v>COTTEREAU V., 2005. Recherche d’une relation entre Odonates, pratiques piscicoles et végétation. Martinia, 21 (3) : 91-107.</v>
      </c>
    </row>
    <row r="471" spans="1:6" x14ac:dyDescent="0.3">
      <c r="A471" t="s">
        <v>752</v>
      </c>
      <c r="B471" t="s">
        <v>1028</v>
      </c>
      <c r="C471" s="4" t="s">
        <v>1932</v>
      </c>
      <c r="E471" s="4" t="str">
        <f>VLOOKUP(C471,AUTEURS!$C$2:$F$898,2,0)</f>
        <v>2013</v>
      </c>
      <c r="F471" t="str">
        <f>VLOOKUP(C471,AUTEURS!$C$2:$F$898,4,0)</f>
        <v>COLLECTIF, 2013. Données recueillies dans le cadre de l'enquête nationale sur la migration d'Hemianax ephippiger en 2011. Hors-série Hemianax ephippiger - migration 2011 - Annexe : 76-96.</v>
      </c>
    </row>
    <row r="472" spans="1:6" x14ac:dyDescent="0.3">
      <c r="A472" t="s">
        <v>752</v>
      </c>
      <c r="B472" t="s">
        <v>1028</v>
      </c>
      <c r="C472" t="s">
        <v>1926</v>
      </c>
      <c r="E472" s="4" t="str">
        <f>VLOOKUP(C472,AUTEURS!$C$2:$F$898,2,0)</f>
        <v>2013</v>
      </c>
      <c r="F472" t="str">
        <f>VLOOKUP(C472,AUTEURS!$C$2:$F$898,4,0)</f>
        <v>LAMBRET P., DESCHAMPS C., 2013. Bilan de la migration d’Hemianax ephippiger (Burmeister, 1839) en France en 2011 (Odonata, Anisoptera : Aeshnidae). Hors-série Hemianax ephipigger - migration 2011 : 29-46.</v>
      </c>
    </row>
    <row r="473" spans="1:6" x14ac:dyDescent="0.3">
      <c r="A473" t="s">
        <v>752</v>
      </c>
      <c r="B473" t="s">
        <v>1028</v>
      </c>
      <c r="C473" t="s">
        <v>1930</v>
      </c>
      <c r="E473" s="4" t="str">
        <f>VLOOKUP(C473,AUTEURS!$C$2:$F$898,2,0)</f>
        <v>2013</v>
      </c>
      <c r="F473" t="str">
        <f>VLOOKUP(C473,AUTEURS!$C$2:$F$898,4,0)</f>
        <v>SANSAULT É., BAETA R., PRÉSENT J., 2013. Synthèse des observations d’Hemianax ephippiger (Burmeister, 1839) réalisées en 2011 en région Centre (Odonata, Anisoptera : Aeshnidae). Hors-série Hemianax ephipigger - migration 2011 : 69-72.</v>
      </c>
    </row>
    <row r="474" spans="1:6" x14ac:dyDescent="0.3">
      <c r="A474" t="s">
        <v>752</v>
      </c>
      <c r="B474" t="s">
        <v>1036</v>
      </c>
      <c r="C474" t="s">
        <v>969</v>
      </c>
      <c r="E474" s="4" t="str">
        <f>VLOOKUP(C474,AUTEURS!$C$2:$F$898,2,0)</f>
        <v>1987</v>
      </c>
      <c r="F474" t="str">
        <f>VLOOKUP(C474,AUTEURS!$C$2:$F$898,4,0)</f>
        <v>CLOUPEAU R., LEVASSEUR M., BOUDIER F., 1987. Clé pour l'identification des exuvies des espèces Ouest- européennes du genre Gomphus Leach, 1815 (Anisoptères : Gomphidae). Martinia, No 5 : 3-12.</v>
      </c>
    </row>
    <row r="475" spans="1:6" x14ac:dyDescent="0.3">
      <c r="A475" t="s">
        <v>752</v>
      </c>
      <c r="B475" t="s">
        <v>1036</v>
      </c>
      <c r="C475" t="s">
        <v>1037</v>
      </c>
      <c r="E475" s="4" t="str">
        <f>VLOOKUP(C475,AUTEURS!$C$2:$F$898,2,0)</f>
        <v>1990</v>
      </c>
      <c r="F475" t="str">
        <f>VLOOKUP(C475,AUTEURS!$C$2:$F$898,4,0)</f>
        <v>BOUDIER F., LEVASSEUR M., 1990. Les Odonates du bassin versant de la Claise tourangelle (France : Indre- et-Loire). Martinia, Hors série 1 : 96 pp.</v>
      </c>
    </row>
    <row r="476" spans="1:6" x14ac:dyDescent="0.3">
      <c r="A476" t="s">
        <v>752</v>
      </c>
      <c r="B476" t="s">
        <v>1036</v>
      </c>
      <c r="C476" t="s">
        <v>1038</v>
      </c>
      <c r="E476" s="4" t="str">
        <f>VLOOKUP(C476,AUTEURS!$C$2:$F$898,2,0)</f>
        <v>2000</v>
      </c>
      <c r="F476" t="str">
        <f>VLOOKUP(C476,AUTEURS!$C$2:$F$898,4,0)</f>
        <v>CLOUPEAU R., BOUDIER F., LEVASSEUR M., COCQUEMPOT C., 2000. Les Odonates de Touraine (Indre-et-Loire, France). Bilan de l'inventaire en cours. Martinia, 16 (4) : 153-170.</v>
      </c>
    </row>
    <row r="477" spans="1:6" x14ac:dyDescent="0.3">
      <c r="A477" t="s">
        <v>752</v>
      </c>
      <c r="B477" t="s">
        <v>1036</v>
      </c>
      <c r="C477" t="s">
        <v>920</v>
      </c>
      <c r="E477" s="4" t="str">
        <f>VLOOKUP(C477,AUTEURS!$C$2:$F$898,2,0)</f>
        <v>2001</v>
      </c>
      <c r="F477" t="str">
        <f>VLOOKUP(C477,AUTEURS!$C$2:$F$898,4,0)</f>
        <v>LETT J.-M., CLOUPEAU R., PRATZ J.-L., MALE-MALHERBE E., 2001. Liste commentée des Odonates de la région Centre (départements du Cher, de l’Eure-et-Loir, de l’Indre, de l’Indre-et-Loire, du Loir-et-Cher et du Loiret). Martinia, 17 (4) : 123-168.</v>
      </c>
    </row>
    <row r="478" spans="1:6" x14ac:dyDescent="0.3">
      <c r="A478" t="s">
        <v>752</v>
      </c>
      <c r="B478" t="s">
        <v>1036</v>
      </c>
      <c r="C478" t="s">
        <v>3728</v>
      </c>
      <c r="E478" s="4" t="str">
        <f>VLOOKUP(C478,AUTEURS!$C$2:$F$898,2,0)</f>
        <v>2011</v>
      </c>
      <c r="F478" t="str">
        <f>VLOOKUP(C478,AUTEURS!$C$2:$F$898,4,0)</f>
        <v>SANSAULT É., 2011. Découverte du premier site de reproduction de Leucorrhinia caudalis (Charpentier, 1840) en Indre-et-Loire (Odonata, Anisoptera : Libellulidae). Martinia, 27 (2) : 115-120.</v>
      </c>
    </row>
    <row r="479" spans="1:6" x14ac:dyDescent="0.3">
      <c r="A479" t="s">
        <v>752</v>
      </c>
      <c r="B479" t="s">
        <v>1036</v>
      </c>
      <c r="C479" t="s">
        <v>1890</v>
      </c>
      <c r="E479" s="4" t="str">
        <f>VLOOKUP(C479,AUTEURS!$C$2:$F$898,2,0)</f>
        <v>2012</v>
      </c>
      <c r="F479" t="str">
        <f>VLOOKUP(C479,AUTEURS!$C$2:$F$898,4,0)</f>
        <v>BAETA R., SANSAULT É., PRÉSENT J., 2012. Répartition et première estimation quantitative des populations de Leucorrhinia caudalis (Charpentier, 1840) en Indre-et-Loire (37), région Centre (Odonata, Anisoptera : Libellulidae). Martinia, 28 (2) : 109-119.</v>
      </c>
    </row>
    <row r="480" spans="1:6" x14ac:dyDescent="0.3">
      <c r="A480" t="s">
        <v>752</v>
      </c>
      <c r="B480" t="s">
        <v>1036</v>
      </c>
      <c r="C480" t="s">
        <v>1893</v>
      </c>
      <c r="E480" s="4" t="str">
        <f>VLOOKUP(C480,AUTEURS!$C$2:$F$898,2,0)</f>
        <v>2012</v>
      </c>
      <c r="F480" t="str">
        <f>VLOOKUP(C480,AUTEURS!$C$2:$F$898,4,0)</f>
        <v>SANSAULT É., BAETA R., PRÉSENT J., 2012. Leucorrhinia pectoralis (Charpentier, 1825), une nouvelle espèce pour l'Indre-et-Loire (37), région Centre (Odonata, Anisoptera : Libellulidae). Martinia, 28 (2) : 123-125.</v>
      </c>
    </row>
    <row r="481" spans="1:6" x14ac:dyDescent="0.3">
      <c r="A481" t="s">
        <v>752</v>
      </c>
      <c r="B481" t="s">
        <v>1036</v>
      </c>
      <c r="C481" s="4" t="s">
        <v>1932</v>
      </c>
      <c r="E481" s="4" t="str">
        <f>VLOOKUP(C481,AUTEURS!$C$2:$F$898,2,0)</f>
        <v>2013</v>
      </c>
      <c r="F481" t="str">
        <f>VLOOKUP(C481,AUTEURS!$C$2:$F$898,4,0)</f>
        <v>COLLECTIF, 2013. Données recueillies dans le cadre de l'enquête nationale sur la migration d'Hemianax ephippiger en 2011. Hors-série Hemianax ephippiger - migration 2011 - Annexe : 76-96.</v>
      </c>
    </row>
    <row r="482" spans="1:6" x14ac:dyDescent="0.3">
      <c r="A482" t="s">
        <v>752</v>
      </c>
      <c r="B482" t="s">
        <v>1036</v>
      </c>
      <c r="C482" t="s">
        <v>1926</v>
      </c>
      <c r="E482" s="4" t="str">
        <f>VLOOKUP(C482,AUTEURS!$C$2:$F$898,2,0)</f>
        <v>2013</v>
      </c>
      <c r="F482" t="str">
        <f>VLOOKUP(C482,AUTEURS!$C$2:$F$898,4,0)</f>
        <v>LAMBRET P., DESCHAMPS C., 2013. Bilan de la migration d’Hemianax ephippiger (Burmeister, 1839) en France en 2011 (Odonata, Anisoptera : Aeshnidae). Hors-série Hemianax ephipigger - migration 2011 : 29-46.</v>
      </c>
    </row>
    <row r="483" spans="1:6" x14ac:dyDescent="0.3">
      <c r="A483" t="s">
        <v>752</v>
      </c>
      <c r="B483" t="s">
        <v>1036</v>
      </c>
      <c r="C483" t="s">
        <v>1930</v>
      </c>
      <c r="E483" s="4" t="str">
        <f>VLOOKUP(C483,AUTEURS!$C$2:$F$898,2,0)</f>
        <v>2013</v>
      </c>
      <c r="F483" t="str">
        <f>VLOOKUP(C483,AUTEURS!$C$2:$F$898,4,0)</f>
        <v>SANSAULT É., BAETA R., PRÉSENT J., 2013. Synthèse des observations d’Hemianax ephippiger (Burmeister, 1839) réalisées en 2011 en région Centre (Odonata, Anisoptera : Aeshnidae). Hors-série Hemianax ephipigger - migration 2011 : 69-72.</v>
      </c>
    </row>
    <row r="484" spans="1:6" x14ac:dyDescent="0.3">
      <c r="A484" t="s">
        <v>752</v>
      </c>
      <c r="B484" t="s">
        <v>1036</v>
      </c>
      <c r="C484" t="s">
        <v>1990</v>
      </c>
      <c r="E484" s="4" t="str">
        <f>VLOOKUP(C484,AUTEURS!$C$2:$F$898,2,0)</f>
        <v>2016</v>
      </c>
      <c r="F484" t="str">
        <f>VLOOKUP(C484,AUTEURS!$C$2:$F$898,4,0)</f>
        <v>KRIEG-JACQUIER R., SANSAULT É., 2016. Développement larvaire et émergences de Cordulégastres en milieu souterrain (Odonata : Cordulegastridae). Martinia, 32 (1) : 31-42.</v>
      </c>
    </row>
    <row r="485" spans="1:6" x14ac:dyDescent="0.3">
      <c r="A485" t="s">
        <v>752</v>
      </c>
      <c r="B485" t="s">
        <v>1036</v>
      </c>
      <c r="C485" t="s">
        <v>2013</v>
      </c>
      <c r="E485" s="4" t="str">
        <f>VLOOKUP(C485,AUTEURS!$C$2:$F$898,2,0)</f>
        <v>2019</v>
      </c>
      <c r="F485" t="str">
        <f>VLOOKUP(C485,AUTEURS!$C$2:$F$898,4,0)</f>
        <v>SANSAULT É., DHUICQUE V., BAETA R., MOTTEAU V., 2019. Découverte de Leucorrhinia albifrons en région Centre-Val de Loire et structure des populations du centre-ouest de la France (Odonata : Libellulidae). Martinia, 34 (1-2) : 17-25.</v>
      </c>
    </row>
    <row r="486" spans="1:6" x14ac:dyDescent="0.3">
      <c r="A486" t="s">
        <v>752</v>
      </c>
      <c r="B486" t="s">
        <v>1036</v>
      </c>
      <c r="C486" t="s">
        <v>2020</v>
      </c>
      <c r="E486" s="4" t="str">
        <f>VLOOKUP(C486,AUTEURS!$C$2:$F$898,2,0)</f>
        <v>2019</v>
      </c>
      <c r="F486" t="str">
        <f>VLOOKUP(C486,AUTEURS!$C$2:$F$898,4,0)</f>
        <v>VARY P., SANSAULT É., 2019. Première observation de Trithemis annulata en région Centre-Val de Loire (Odonata : Libellulidae). Martinia, 34 (1-2) : 56.</v>
      </c>
    </row>
    <row r="487" spans="1:6" x14ac:dyDescent="0.3">
      <c r="A487" t="s">
        <v>752</v>
      </c>
      <c r="B487" t="s">
        <v>1039</v>
      </c>
      <c r="C487" t="s">
        <v>1043</v>
      </c>
      <c r="E487" s="4" t="str">
        <f>VLOOKUP(C487,AUTEURS!$C$2:$F$898,2,0)</f>
        <v>1987</v>
      </c>
      <c r="F487" t="str">
        <f>VLOOKUP(C487,AUTEURS!$C$2:$F$898,4,0)</f>
        <v>LOOSE D., DELIRY C., 1987. Les libellules dans les Alpes du Nord. Martinia, No 5 : 26-27.</v>
      </c>
    </row>
    <row r="488" spans="1:6" x14ac:dyDescent="0.3">
      <c r="A488" t="s">
        <v>752</v>
      </c>
      <c r="B488" t="s">
        <v>1039</v>
      </c>
      <c r="C488" t="s">
        <v>1040</v>
      </c>
      <c r="E488" s="4" t="str">
        <f>VLOOKUP(C488,AUTEURS!$C$2:$F$898,2,0)</f>
        <v>1993</v>
      </c>
      <c r="F488" t="str">
        <f>VLOOKUP(C488,AUTEURS!$C$2:$F$898,4,0)</f>
        <v>DELIRY C., 1993b. État d'avancement de l'atlas des Odonates du nord des Alpes françaises. Martinia, 9 (4) : 87-90.</v>
      </c>
    </row>
    <row r="489" spans="1:6" x14ac:dyDescent="0.3">
      <c r="A489" t="s">
        <v>752</v>
      </c>
      <c r="B489" t="s">
        <v>1039</v>
      </c>
      <c r="C489" t="s">
        <v>783</v>
      </c>
      <c r="E489" s="4" t="str">
        <f>VLOOKUP(C489,AUTEURS!$C$2:$F$898,2,0)</f>
        <v>1994</v>
      </c>
      <c r="F489" t="str">
        <f>VLOOKUP(C489,AUTEURS!$C$2:$F$898,4,0)</f>
        <v>JULIAND C., JULIAND P., 1994. L'identification des exuvies d'Onychogomphus forcipatus forcipatus (L., 1758) et d'Onychogomphus forcipatus unguiculatus (Vander Linden, 1820). Martinia, 10 (1) : 3-5.</v>
      </c>
    </row>
    <row r="490" spans="1:6" x14ac:dyDescent="0.3">
      <c r="A490" t="s">
        <v>752</v>
      </c>
      <c r="B490" t="s">
        <v>1039</v>
      </c>
      <c r="C490" t="s">
        <v>1041</v>
      </c>
      <c r="E490" s="4" t="str">
        <f>VLOOKUP(C490,AUTEURS!$C$2:$F$898,2,0)</f>
        <v>1995</v>
      </c>
      <c r="F490" t="str">
        <f>VLOOKUP(C490,AUTEURS!$C$2:$F$898,4,0)</f>
        <v>DESBORDES F., 1995. Observation de l'émergence d'Aeshna cyanea (Müller, 1764) en altitude (Odonata, Anisoptera, Aeshnidae). Martinia, 11 (1) : 12.</v>
      </c>
    </row>
    <row r="491" spans="1:6" x14ac:dyDescent="0.3">
      <c r="A491" t="s">
        <v>752</v>
      </c>
      <c r="B491" t="s">
        <v>1039</v>
      </c>
      <c r="C491" t="s">
        <v>796</v>
      </c>
      <c r="E491" s="4" t="str">
        <f>VLOOKUP(C491,AUTEURS!$C$2:$F$898,2,0)</f>
        <v>1998</v>
      </c>
      <c r="F491" t="str">
        <f>VLOOKUP(C491,AUTEURS!$C$2:$F$898,4,0)</f>
        <v>MARIE A., 1998. Les Odonates des Hautes-Alpes et du Haut-Dauphiné. Martinia, 14 (3) : 95-102.</v>
      </c>
    </row>
    <row r="492" spans="1:6" x14ac:dyDescent="0.3">
      <c r="A492" t="s">
        <v>752</v>
      </c>
      <c r="B492" t="s">
        <v>1039</v>
      </c>
      <c r="C492" t="s">
        <v>797</v>
      </c>
      <c r="E492" s="4" t="str">
        <f>VLOOKUP(C492,AUTEURS!$C$2:$F$898,2,0)</f>
        <v>2002</v>
      </c>
      <c r="F492" t="str">
        <f>VLOOKUP(C492,AUTEURS!$C$2:$F$898,4,0)</f>
        <v>MEURGEY F., 2002a. Les collections d’Odonates du Muséum d’Histoire Naturelle de Nantes. 2. Collection G. Broquey. Inventaire et révision. Martinia, 18 (1) : 13- 24.</v>
      </c>
    </row>
    <row r="493" spans="1:6" x14ac:dyDescent="0.3">
      <c r="A493" t="s">
        <v>752</v>
      </c>
      <c r="B493" t="s">
        <v>1039</v>
      </c>
      <c r="C493" t="s">
        <v>1044</v>
      </c>
      <c r="E493" s="4" t="str">
        <f>VLOOKUP(C493,AUTEURS!$C$2:$F$898,2,0)</f>
        <v>2004</v>
      </c>
      <c r="F493" t="str">
        <f>VLOOKUP(C493,AUTEURS!$C$2:$F$898,4,0)</f>
        <v>LUGLIA M., LUGLIA T., 2004. Sympetrum fonscolombii (Selys, 1840) victime de Gerris costae Herrich- Schäeffer, 1853 dans un lac alpin (Odonata, Libellulidae - Hemiptera, Gerridae). Martinia, 20 (3) : 141-144.</v>
      </c>
    </row>
    <row r="494" spans="1:6" x14ac:dyDescent="0.3">
      <c r="A494" t="s">
        <v>752</v>
      </c>
      <c r="B494" t="s">
        <v>1039</v>
      </c>
      <c r="C494" t="s">
        <v>756</v>
      </c>
      <c r="E494" s="4" t="str">
        <f>VLOOKUP(C494,AUTEURS!$C$2:$F$898,2,0)</f>
        <v>2007</v>
      </c>
      <c r="F494" t="str">
        <f>VLOOKUP(C494,AUTEURS!$C$2:$F$898,4,0)</f>
        <v>GRAND D., 2007b. Apparition précoce des libellules au printemps 2007 dans la région lyonnaise. Martinia, 23 (3) : 88.</v>
      </c>
    </row>
    <row r="495" spans="1:6" x14ac:dyDescent="0.3">
      <c r="A495" t="s">
        <v>752</v>
      </c>
      <c r="B495" t="s">
        <v>1039</v>
      </c>
      <c r="C495" t="s">
        <v>1042</v>
      </c>
      <c r="E495" s="4" t="str">
        <f>VLOOKUP(C495,AUTEURS!$C$2:$F$898,2,0)</f>
        <v>2008</v>
      </c>
      <c r="F495" t="str">
        <f>VLOOKUP(C495,AUTEURS!$C$2:$F$898,4,0)</f>
        <v>GRAND D., GROSSI J.-L., 2008. Le marais de Chavas dans le nord de l’Isère et son peuplement odonatologique : inventaire, gestion et menaces. Particularités de la saison 2007. Martinia, 24 (2) : 47-64.</v>
      </c>
    </row>
    <row r="496" spans="1:6" x14ac:dyDescent="0.3">
      <c r="A496" t="s">
        <v>752</v>
      </c>
      <c r="B496" t="s">
        <v>1039</v>
      </c>
      <c r="C496" t="s">
        <v>762</v>
      </c>
      <c r="E496" s="4" t="str">
        <f>VLOOKUP(C496,AUTEURS!$C$2:$F$898,2,0)</f>
        <v>2011</v>
      </c>
      <c r="F496" t="str">
        <f>VLOOKUP(C496,AUTEURS!$C$2:$F$898,4,0)</f>
        <v>GRAND D., PONT B., KRIEG-JACQUIER R., BARLOT R., FEUVRIER B., BAZIN N., BIOT C., DELIRY C., GAGET V., MICHELOT J.-L., MICHELOT L., 2011. Gomphus flavipes (Charpentier, 1825) redécouvert dans le bassin hydrographique du Rhône (Odonata, Anisoptera : Gomphidae). Martinia, 27 (1) : 9-26.</v>
      </c>
    </row>
    <row r="497" spans="1:6" x14ac:dyDescent="0.3">
      <c r="A497" t="s">
        <v>752</v>
      </c>
      <c r="B497" t="s">
        <v>1039</v>
      </c>
      <c r="C497" s="4" t="s">
        <v>1932</v>
      </c>
      <c r="E497" s="4" t="str">
        <f>VLOOKUP(C497,AUTEURS!$C$2:$F$898,2,0)</f>
        <v>2013</v>
      </c>
      <c r="F497" t="str">
        <f>VLOOKUP(C497,AUTEURS!$C$2:$F$898,4,0)</f>
        <v>COLLECTIF, 2013. Données recueillies dans le cadre de l'enquête nationale sur la migration d'Hemianax ephippiger en 2011. Hors-série Hemianax ephippiger - migration 2011 - Annexe : 76-96.</v>
      </c>
    </row>
    <row r="498" spans="1:6" x14ac:dyDescent="0.3">
      <c r="A498" t="s">
        <v>752</v>
      </c>
      <c r="B498" t="s">
        <v>1039</v>
      </c>
      <c r="C498" t="s">
        <v>1926</v>
      </c>
      <c r="E498" s="4" t="str">
        <f>VLOOKUP(C498,AUTEURS!$C$2:$F$898,2,0)</f>
        <v>2013</v>
      </c>
      <c r="F498" t="str">
        <f>VLOOKUP(C498,AUTEURS!$C$2:$F$898,4,0)</f>
        <v>LAMBRET P., DESCHAMPS C., 2013. Bilan de la migration d’Hemianax ephippiger (Burmeister, 1839) en France en 2011 (Odonata, Anisoptera : Aeshnidae). Hors-série Hemianax ephipigger - migration 2011 : 29-46.</v>
      </c>
    </row>
    <row r="499" spans="1:6" x14ac:dyDescent="0.3">
      <c r="A499" t="s">
        <v>752</v>
      </c>
      <c r="B499" t="s">
        <v>1039</v>
      </c>
      <c r="C499" t="s">
        <v>3611</v>
      </c>
      <c r="E499" s="4" t="str">
        <f>VLOOKUP(C499,AUTEURS!$C$2:$F$898,2,0)</f>
        <v>2024</v>
      </c>
      <c r="F499" t="str">
        <f>VLOOKUP(C499,AUTEURS!$C$2:$F$898,4,0)</f>
        <v>DOUCET G., MONDION J., 2024. Un comportement rare : prédation d’une femelle ténérale d’Aeshna juncea par une larve du genre Aeshna (Odonata : Aeshnidae). Martinia, 38 (3) : 27-30.</v>
      </c>
    </row>
    <row r="500" spans="1:6" x14ac:dyDescent="0.3">
      <c r="A500" t="s">
        <v>752</v>
      </c>
      <c r="B500" t="s">
        <v>1045</v>
      </c>
      <c r="C500" t="s">
        <v>1047</v>
      </c>
      <c r="E500" s="4" t="str">
        <f>VLOOKUP(C500,AUTEURS!$C$2:$F$898,2,0)</f>
        <v>1987</v>
      </c>
      <c r="F500" t="str">
        <f>VLOOKUP(C500,AUTEURS!$C$2:$F$898,4,0)</f>
        <v>GRAND D., 1987. Nouvelle observation d'Epitheca bimaculata (Charpentier, 1825) dans les monts du Jura (Odonata, Anisoptera : Corduliidae). Martinia, No 6 : 25- 26.</v>
      </c>
    </row>
    <row r="501" spans="1:6" x14ac:dyDescent="0.3">
      <c r="A501" t="s">
        <v>752</v>
      </c>
      <c r="B501" t="s">
        <v>1045</v>
      </c>
      <c r="C501" t="s">
        <v>837</v>
      </c>
      <c r="E501" s="4" t="str">
        <f>VLOOKUP(C501,AUTEURS!$C$2:$F$898,2,0)</f>
        <v>1990</v>
      </c>
      <c r="F501" t="str">
        <f>VLOOKUP(C501,AUTEURS!$C$2:$F$898,4,0)</f>
        <v>BOUDOT J.-P., GOUTET P., JACQUEMIN G., 1990. Note sur quelques Odonates peu communs observés en France. Martinia, 6 (1) : 3-10.</v>
      </c>
    </row>
    <row r="502" spans="1:6" x14ac:dyDescent="0.3">
      <c r="A502" t="s">
        <v>752</v>
      </c>
      <c r="B502" t="s">
        <v>1045</v>
      </c>
      <c r="C502" t="s">
        <v>975</v>
      </c>
      <c r="E502" s="4" t="str">
        <f>VLOOKUP(C502,AUTEURS!$C$2:$F$898,2,0)</f>
        <v>1993</v>
      </c>
      <c r="F502" t="str">
        <f>VLOOKUP(C502,AUTEURS!$C$2:$F$898,4,0)</f>
        <v>GRAND D., 1993a. A propos de Leucorrhinia albifrons (Burmeister, 1839) et d'Aeshna subarctica elisabethae Djakonov, 1922 dans les monts du Jura (Départements du Doubs et du Jura). Martinia, 9 (1) : 19-20.</v>
      </c>
    </row>
    <row r="503" spans="1:6" x14ac:dyDescent="0.3">
      <c r="A503" t="s">
        <v>752</v>
      </c>
      <c r="B503" t="s">
        <v>1045</v>
      </c>
      <c r="C503" t="s">
        <v>1048</v>
      </c>
      <c r="E503" s="4" t="str">
        <f>VLOOKUP(C503,AUTEURS!$C$2:$F$898,2,0)</f>
        <v>1998</v>
      </c>
      <c r="F503" t="str">
        <f>VLOOKUP(C503,AUTEURS!$C$2:$F$898,4,0)</f>
        <v>PROT J.-M., 1998. Reproduction d'Hemianax ephippiger (Burmeister, 1839) dans le département du Jura (Odonata, Anisoptera, Aeshnidae). Martinia, 14 (1) : 19-21.</v>
      </c>
    </row>
    <row r="504" spans="1:6" x14ac:dyDescent="0.3">
      <c r="A504" t="s">
        <v>752</v>
      </c>
      <c r="B504" t="s">
        <v>1045</v>
      </c>
      <c r="C504" t="s">
        <v>1046</v>
      </c>
      <c r="E504" s="4" t="str">
        <f>VLOOKUP(C504,AUTEURS!$C$2:$F$898,2,0)</f>
        <v>2010</v>
      </c>
      <c r="F504" t="str">
        <f>VLOOKUP(C504,AUTEURS!$C$2:$F$898,4,0)</f>
        <v>DEHONDT F., MORA F., FERREZ Y., 2010. Redécouverte en France de Nehalennia speciosa (Charpentier, 1840) (Odonata, Zygoptera : Coenagrionidae). Martinia, 26 (1-2) : 3-8.</v>
      </c>
    </row>
    <row r="505" spans="1:6" x14ac:dyDescent="0.3">
      <c r="A505" t="s">
        <v>752</v>
      </c>
      <c r="B505" t="s">
        <v>1045</v>
      </c>
      <c r="C505" t="s">
        <v>977</v>
      </c>
      <c r="E505" s="4" t="str">
        <f>VLOOKUP(C505,AUTEURS!$C$2:$F$898,2,0)</f>
        <v>2010</v>
      </c>
      <c r="F505" t="str">
        <f>VLOOKUP(C505,AUTEURS!$C$2:$F$898,4,0)</f>
        <v>KRIEG-JACQUIER R., GRAND D., MORA F., 2010. Fragments odonatologiques sur le Doubs, 2009 (Régions Franche-Comté et Bourgogne). Martinia, 26 (1-2) : 41-47.</v>
      </c>
    </row>
    <row r="506" spans="1:6" x14ac:dyDescent="0.3">
      <c r="A506" t="s">
        <v>752</v>
      </c>
      <c r="B506" t="s">
        <v>1045</v>
      </c>
      <c r="C506" t="s">
        <v>1888</v>
      </c>
      <c r="E506" s="4" t="str">
        <f>VLOOKUP(C506,AUTEURS!$C$2:$F$898,2,0)</f>
        <v>2012</v>
      </c>
      <c r="F506" t="str">
        <f>VLOOKUP(C506,AUTEURS!$C$2:$F$898,4,0)</f>
        <v>DOUCET G., JACQUOT P., 2012. Eléments sur l'émergence et les exuvies de Nehalennia speciosa (Charpentier, 1840) en France (Odonata, Zygoptera : Coenagrionidae). Martinia, 28 (2) : 83-88.</v>
      </c>
    </row>
    <row r="507" spans="1:6" x14ac:dyDescent="0.3">
      <c r="A507" t="s">
        <v>752</v>
      </c>
      <c r="B507" t="s">
        <v>1045</v>
      </c>
      <c r="C507" t="s">
        <v>1473</v>
      </c>
      <c r="E507" s="4" t="str">
        <f>VLOOKUP(C507,AUTEURS!$C$2:$F$898,2,0)</f>
        <v>2012</v>
      </c>
      <c r="F507" t="str">
        <f>VLOOKUP(C507,AUTEURS!$C$2:$F$898,4,0)</f>
        <v>LAMBERT J.-L., NEVEU G., MILLARD R., GENIN C., 2012. Première preuve de l'indigénat d'Ophiogomphus cecilia (Fourcroy, 1785) dans le Jura Franc-Comtois (Odonata, Anisoptera : Gomphidae). Martinia, 28 (1) :47-56.</v>
      </c>
    </row>
    <row r="508" spans="1:6" x14ac:dyDescent="0.3">
      <c r="A508" t="s">
        <v>752</v>
      </c>
      <c r="B508" t="s">
        <v>1045</v>
      </c>
      <c r="C508" t="s">
        <v>3583</v>
      </c>
      <c r="E508" s="4" t="str">
        <f>VLOOKUP(C508,AUTEURS!$C$2:$F$898,2,0)</f>
        <v>2022</v>
      </c>
      <c r="F508" t="str">
        <f>VLOOKUP(C508,AUTEURS!$C$2:$F$898,4,0)</f>
        <v>DOUCET G., JACQUOT P., GAYET P., 2022. Lestes barbarus en Bourgogne-Franche-Comté : dynamique spatio-temporelle de l’espèce entre 2001 et 2020 et premières mentions d’émergence. Martinia, 36 (3) : 22-33.</v>
      </c>
    </row>
    <row r="509" spans="1:6" x14ac:dyDescent="0.3">
      <c r="A509" t="s">
        <v>752</v>
      </c>
      <c r="B509" t="s">
        <v>1049</v>
      </c>
      <c r="C509" t="s">
        <v>902</v>
      </c>
      <c r="E509" s="4" t="str">
        <f>VLOOKUP(C509,AUTEURS!$C$2:$F$898,2,0)</f>
        <v>2002</v>
      </c>
      <c r="F509" t="str">
        <f>VLOOKUP(C509,AUTEURS!$C$2:$F$898,4,0)</f>
        <v>GRAND D., 2002b. Sur la distribution en Gascogne de Leucorrhinia albifrons (Burmeister, 1839) (Odonata, Anisoptera, Libellulidae). Martinia, 18 (4) : 147-152.</v>
      </c>
    </row>
    <row r="510" spans="1:6" x14ac:dyDescent="0.3">
      <c r="A510" t="s">
        <v>752</v>
      </c>
      <c r="B510" t="s">
        <v>1049</v>
      </c>
      <c r="C510" t="s">
        <v>1009</v>
      </c>
      <c r="E510" s="4" t="str">
        <f>VLOOKUP(C510,AUTEURS!$C$2:$F$898,2,0)</f>
        <v>2002</v>
      </c>
      <c r="F510" t="str">
        <f>VLOOKUP(C510,AUTEURS!$C$2:$F$898,4,0)</f>
        <v>LECONTE M., ILBERT N., LAPALISSE J., LAPORTE T., 2002. Le point sur les connaissances relatives aux Odonates rares des Pays de l’Adour (Gers, Landes, Pyrénées-Atlantiques, Hautes-Pyrénées). Martinia, 18 (2) : 39-65.</v>
      </c>
    </row>
    <row r="511" spans="1:6" x14ac:dyDescent="0.3">
      <c r="A511" t="s">
        <v>752</v>
      </c>
      <c r="B511" t="s">
        <v>1049</v>
      </c>
      <c r="C511" t="s">
        <v>1051</v>
      </c>
      <c r="E511" s="4" t="str">
        <f>VLOOKUP(C511,AUTEURS!$C$2:$F$898,2,0)</f>
        <v>2005</v>
      </c>
      <c r="F511" t="str">
        <f>VLOOKUP(C511,AUTEURS!$C$2:$F$898,4,0)</f>
        <v>DARBLADE S., DUCOUT B., 2005. Première observation de Trithemis annulata (Palisot de Beauvois, 1805) dans le département des Landes (Odonata, Anisoptera, Libellulidae). Martinia, 21 (3) : 123-125.</v>
      </c>
    </row>
    <row r="512" spans="1:6" x14ac:dyDescent="0.3">
      <c r="A512" t="s">
        <v>752</v>
      </c>
      <c r="B512" t="s">
        <v>1049</v>
      </c>
      <c r="C512" t="s">
        <v>1004</v>
      </c>
      <c r="E512" s="4" t="str">
        <f>VLOOKUP(C512,AUTEURS!$C$2:$F$898,2,0)</f>
        <v>2005</v>
      </c>
      <c r="F512" t="str">
        <f>VLOOKUP(C512,AUTEURS!$C$2:$F$898,4,0)</f>
        <v>GRAND D., 2005a. Nouvelles observations en France de Trithemis annulata (Palisot de Beauvois, 1805) (Odonata, Anisoptera, Libellulidae). Martinia, 21 (4) : 167-168.</v>
      </c>
    </row>
    <row r="513" spans="1:6" x14ac:dyDescent="0.3">
      <c r="A513" t="s">
        <v>752</v>
      </c>
      <c r="B513" t="s">
        <v>1049</v>
      </c>
      <c r="C513" t="s">
        <v>1053</v>
      </c>
      <c r="E513" s="4" t="str">
        <f>VLOOKUP(C513,AUTEURS!$C$2:$F$898,2,0)</f>
        <v>2005</v>
      </c>
      <c r="F513" t="str">
        <f>VLOOKUP(C513,AUTEURS!$C$2:$F$898,4,0)</f>
        <v>GRAND D., 2005b. Calopteryx haemorrhoidalis asturica Ocharan, 1983 Nouvelle sous-espèce pour la faune de France (Odonata, Zygoptera, Calopterygidae). Martinia, 21 (4) : 180.</v>
      </c>
    </row>
    <row r="514" spans="1:6" x14ac:dyDescent="0.3">
      <c r="A514" t="s">
        <v>752</v>
      </c>
      <c r="B514" t="s">
        <v>1049</v>
      </c>
      <c r="C514" t="s">
        <v>1054</v>
      </c>
      <c r="E514" s="4" t="str">
        <f>VLOOKUP(C514,AUTEURS!$C$2:$F$898,2,0)</f>
        <v>2006</v>
      </c>
      <c r="F514" t="str">
        <f>VLOOKUP(C514,AUTEURS!$C$2:$F$898,4,0)</f>
        <v>LEVASSEUR M., 2006a. Prospection odonatologique de quelques milieux intéressants de la Martinique. Martinia, 22 (2) : 83-88.</v>
      </c>
    </row>
    <row r="515" spans="1:6" x14ac:dyDescent="0.3">
      <c r="A515" t="s">
        <v>752</v>
      </c>
      <c r="B515" t="s">
        <v>1049</v>
      </c>
      <c r="C515" t="s">
        <v>1052</v>
      </c>
      <c r="E515" s="4" t="str">
        <f>VLOOKUP(C515,AUTEURS!$C$2:$F$898,2,0)</f>
        <v>2010</v>
      </c>
      <c r="F515" t="str">
        <f>VLOOKUP(C515,AUTEURS!$C$2:$F$898,4,0)</f>
        <v>DARBLADE S., DUCOUT B., 2010. Peuplements odonatologiques de différents types de zones humides du département des Landes (40) : synthèse des travaux effectués entre 2001 et 2009 dans le cadre de suivis de sites et d’inventaires en zone Natura 2000. Actes des Rencontres odonatologiques 2010. Martinia, 26 (3-4) : 188-192.</v>
      </c>
    </row>
    <row r="516" spans="1:6" x14ac:dyDescent="0.3">
      <c r="A516" t="s">
        <v>752</v>
      </c>
      <c r="B516" t="s">
        <v>1049</v>
      </c>
      <c r="C516" t="s">
        <v>1050</v>
      </c>
      <c r="E516" s="4" t="str">
        <f>VLOOKUP(C516,AUTEURS!$C$2:$F$898,2,0)</f>
        <v>2011</v>
      </c>
      <c r="F516" t="str">
        <f>VLOOKUP(C516,AUTEURS!$C$2:$F$898,4,0)</f>
        <v>COCHET A., 2011. Androchromie partielle chez une femelle de Trithemis annulata (Palisot de Beauvois, 1807) (Odonata, Anisoptera : Libellulidae). Martinia, 27 (2) : 138.</v>
      </c>
    </row>
    <row r="517" spans="1:6" x14ac:dyDescent="0.3">
      <c r="A517" t="s">
        <v>752</v>
      </c>
      <c r="B517" t="s">
        <v>1049</v>
      </c>
      <c r="C517" s="4" t="s">
        <v>1932</v>
      </c>
      <c r="E517" s="4" t="str">
        <f>VLOOKUP(C517,AUTEURS!$C$2:$F$898,2,0)</f>
        <v>2013</v>
      </c>
      <c r="F517" t="str">
        <f>VLOOKUP(C517,AUTEURS!$C$2:$F$898,4,0)</f>
        <v>COLLECTIF, 2013. Données recueillies dans le cadre de l'enquête nationale sur la migration d'Hemianax ephippiger en 2011. Hors-série Hemianax ephippiger - migration 2011 - Annexe : 76-96.</v>
      </c>
    </row>
    <row r="518" spans="1:6" x14ac:dyDescent="0.3">
      <c r="A518" t="s">
        <v>752</v>
      </c>
      <c r="B518" t="s">
        <v>1049</v>
      </c>
      <c r="C518" t="s">
        <v>1926</v>
      </c>
      <c r="E518" s="4" t="str">
        <f>VLOOKUP(C518,AUTEURS!$C$2:$F$898,2,0)</f>
        <v>2013</v>
      </c>
      <c r="F518" t="str">
        <f>VLOOKUP(C518,AUTEURS!$C$2:$F$898,4,0)</f>
        <v>LAMBRET P., DESCHAMPS C., 2013. Bilan de la migration d’Hemianax ephippiger (Burmeister, 1839) en France en 2011 (Odonata, Anisoptera : Aeshnidae). Hors-série Hemianax ephipigger - migration 2011 : 29-46.</v>
      </c>
    </row>
    <row r="519" spans="1:6" x14ac:dyDescent="0.3">
      <c r="A519" t="s">
        <v>752</v>
      </c>
      <c r="B519" t="s">
        <v>1049</v>
      </c>
      <c r="C519" t="s">
        <v>2022</v>
      </c>
      <c r="E519" s="4" t="str">
        <f>VLOOKUP(C519,AUTEURS!$C$2:$F$898,2,0)</f>
        <v>2019</v>
      </c>
      <c r="F519" t="str">
        <f>VLOOKUP(C519,AUTEURS!$C$2:$F$898,4,0)</f>
        <v>BAILLEUX G., DUVAL A., DARBLADE S., DUCOUT B., 2019. Émergence de Stylurus flavipes en milieu lentique. Martinia, 34 (1-2) : 59-60.</v>
      </c>
    </row>
    <row r="520" spans="1:6" x14ac:dyDescent="0.3">
      <c r="A520" t="s">
        <v>752</v>
      </c>
      <c r="B520" t="s">
        <v>1055</v>
      </c>
      <c r="C520" t="s">
        <v>918</v>
      </c>
      <c r="E520" s="4" t="str">
        <f>VLOOKUP(C520,AUTEURS!$C$2:$F$898,2,0)</f>
        <v>1986</v>
      </c>
      <c r="F520" t="str">
        <f>VLOOKUP(C520,AUTEURS!$C$2:$F$898,4,0)</f>
        <v>LETT J.-M., 1986. Quatre nouvelles espèces d'Odonates pour la Sologne et ses environs. Martinia, No 3 : 6-7.</v>
      </c>
    </row>
    <row r="521" spans="1:6" x14ac:dyDescent="0.3">
      <c r="A521" t="s">
        <v>752</v>
      </c>
      <c r="B521" t="s">
        <v>1055</v>
      </c>
      <c r="C521" t="s">
        <v>784</v>
      </c>
      <c r="E521" s="4" t="str">
        <f>VLOOKUP(C521,AUTEURS!$C$2:$F$898,2,0)</f>
        <v>1988</v>
      </c>
      <c r="F521" t="str">
        <f>VLOOKUP(C521,AUTEURS!$C$2:$F$898,4,0)</f>
        <v>LETT J.-M., 1988. Sur la présence d'Ophiogomphus cecilia (Fourcroy, 1785) dans le Loir-et-Cher (41) et dans l'Allier (03) (Odonata Anisoptera: Gomphidae). Martinia, 4 (1) : 3-4.</v>
      </c>
    </row>
    <row r="522" spans="1:6" x14ac:dyDescent="0.3">
      <c r="A522" t="s">
        <v>752</v>
      </c>
      <c r="B522" t="s">
        <v>1055</v>
      </c>
      <c r="C522" t="s">
        <v>1056</v>
      </c>
      <c r="E522" s="4" t="str">
        <f>VLOOKUP(C522,AUTEURS!$C$2:$F$898,2,0)</f>
        <v>1989</v>
      </c>
      <c r="F522" t="str">
        <f>VLOOKUP(C522,AUTEURS!$C$2:$F$898,4,0)</f>
        <v>BOUDIER F., 1989. Récolte d'exuvies intéressantes sur les bords du Cher dans le département du Loir-et-Cher (41). Martinia, 5 (1) : 25-26.</v>
      </c>
    </row>
    <row r="523" spans="1:6" x14ac:dyDescent="0.3">
      <c r="A523" t="s">
        <v>752</v>
      </c>
      <c r="B523" t="s">
        <v>1055</v>
      </c>
      <c r="C523" t="s">
        <v>1059</v>
      </c>
      <c r="E523" s="4" t="str">
        <f>VLOOKUP(C523,AUTEURS!$C$2:$F$898,2,0)</f>
        <v>1989</v>
      </c>
      <c r="F523" t="str">
        <f>VLOOKUP(C523,AUTEURS!$C$2:$F$898,4,0)</f>
        <v>LETT J.-M., 1989a. Présence d'Epitheca bimaculata (Charpentier, 1825) dans le département du Loir-et- Cher (41) (Odonata, Anisoptera : Corduliidae). Martinia, 5 (2) : 36.</v>
      </c>
    </row>
    <row r="524" spans="1:6" x14ac:dyDescent="0.3">
      <c r="A524" t="s">
        <v>752</v>
      </c>
      <c r="B524" t="s">
        <v>1055</v>
      </c>
      <c r="C524" t="s">
        <v>1060</v>
      </c>
      <c r="E524" s="4" t="str">
        <f>VLOOKUP(C524,AUTEURS!$C$2:$F$898,2,0)</f>
        <v>1989</v>
      </c>
      <c r="F524" t="str">
        <f>VLOOKUP(C524,AUTEURS!$C$2:$F$898,4,0)</f>
        <v>LETT J.-M., 1989b. Présence depuis 1983 de Gomphus graslini (Rambur, 1842) dans le département du Loir-et- Cher (41) (Odonata, Anisoptera : Gomphidae). Martinia, 5 (3) : 66.</v>
      </c>
    </row>
    <row r="525" spans="1:6" x14ac:dyDescent="0.3">
      <c r="A525" t="s">
        <v>752</v>
      </c>
      <c r="B525" t="s">
        <v>1055</v>
      </c>
      <c r="C525" t="s">
        <v>1061</v>
      </c>
      <c r="E525" s="4" t="str">
        <f>VLOOKUP(C525,AUTEURS!$C$2:$F$898,2,0)</f>
        <v>1997</v>
      </c>
      <c r="F525" t="str">
        <f>VLOOKUP(C525,AUTEURS!$C$2:$F$898,4,0)</f>
        <v>LETT J.-M., 1997. Anax parthenope (Selys, 1839) : espèce nouvelle pour le département du Loir-et-Cher (Odonata, Anisoptera, Aeshnidae). Martinia, 13 (4) : 118.</v>
      </c>
    </row>
    <row r="526" spans="1:6" x14ac:dyDescent="0.3">
      <c r="A526" t="s">
        <v>752</v>
      </c>
      <c r="B526" t="s">
        <v>1055</v>
      </c>
      <c r="C526" t="s">
        <v>920</v>
      </c>
      <c r="E526" s="4" t="str">
        <f>VLOOKUP(C526,AUTEURS!$C$2:$F$898,2,0)</f>
        <v>2001</v>
      </c>
      <c r="F526" t="str">
        <f>VLOOKUP(C526,AUTEURS!$C$2:$F$898,4,0)</f>
        <v>LETT J.-M., CLOUPEAU R., PRATZ J.-L., MALE-MALHERBE E., 2001. Liste commentée des Odonates de la région Centre (départements du Cher, de l’Eure-et-Loir, de l’Indre, de l’Indre-et-Loire, du Loir-et-Cher et du Loiret). Martinia, 17 (4) : 123-168.</v>
      </c>
    </row>
    <row r="527" spans="1:6" x14ac:dyDescent="0.3">
      <c r="A527" t="s">
        <v>752</v>
      </c>
      <c r="B527" t="s">
        <v>1055</v>
      </c>
      <c r="C527" t="s">
        <v>1057</v>
      </c>
      <c r="E527" s="4" t="str">
        <f>VLOOKUP(C527,AUTEURS!$C$2:$F$898,2,0)</f>
        <v>2007</v>
      </c>
      <c r="F527" t="str">
        <f>VLOOKUP(C527,AUTEURS!$C$2:$F$898,4,0)</f>
        <v>DEFONTAINES P., 2007. Nouvelles données d’Oxygastra curtisii (Dale, 1834) en Loir-et-Cher (Odonata, Anisoptera, Corduliidae). Martinia, 23 (4) : 136.</v>
      </c>
    </row>
    <row r="528" spans="1:6" x14ac:dyDescent="0.3">
      <c r="A528" t="s">
        <v>752</v>
      </c>
      <c r="B528" t="s">
        <v>1055</v>
      </c>
      <c r="C528" t="s">
        <v>1058</v>
      </c>
      <c r="E528" s="4" t="str">
        <f>VLOOKUP(C528,AUTEURS!$C$2:$F$898,2,0)</f>
        <v>2008</v>
      </c>
      <c r="F528" t="str">
        <f>VLOOKUP(C528,AUTEURS!$C$2:$F$898,4,0)</f>
        <v>DEFONTAINES P., 2008. Une nouvelle observation de Sympetrum danae (Sulzer, 1776) en Loir-et-Cher (Odonata, Anisoptera, Libellulidae). Martinia, 24 (2) : 46.</v>
      </c>
    </row>
    <row r="529" spans="1:6" x14ac:dyDescent="0.3">
      <c r="A529" t="s">
        <v>752</v>
      </c>
      <c r="B529" t="s">
        <v>1055</v>
      </c>
      <c r="C529" t="s">
        <v>1887</v>
      </c>
      <c r="E529" s="4" t="str">
        <f>VLOOKUP(C529,AUTEURS!$C$2:$F$898,2,0)</f>
        <v>2012</v>
      </c>
      <c r="F529" t="str">
        <f>VLOOKUP(C529,AUTEURS!$C$2:$F$898,4,0)</f>
        <v>DEFONTAINES P., 2012. Richesse spécifique d'une mare artificielle. Martinia, 28 (2) : 69-82.</v>
      </c>
    </row>
    <row r="530" spans="1:6" x14ac:dyDescent="0.3">
      <c r="A530" t="s">
        <v>752</v>
      </c>
      <c r="B530" t="s">
        <v>1062</v>
      </c>
      <c r="C530" t="s">
        <v>1063</v>
      </c>
      <c r="E530" s="4" t="str">
        <f>VLOOKUP(C530,AUTEURS!$C$2:$F$898,2,0)</f>
        <v>1999</v>
      </c>
      <c r="F530" t="str">
        <f>VLOOKUP(C530,AUTEURS!$C$2:$F$898,4,0)</f>
        <v>BRUGIÈRE D., 1999. Pré-inventaire des Odonates du département de la Loire. Martinia, 15 (2) : 47-53.</v>
      </c>
    </row>
    <row r="531" spans="1:6" x14ac:dyDescent="0.3">
      <c r="A531" t="s">
        <v>752</v>
      </c>
      <c r="B531" t="s">
        <v>1062</v>
      </c>
      <c r="C531" t="s">
        <v>782</v>
      </c>
      <c r="E531" s="4" t="str">
        <f>VLOOKUP(C531,AUTEURS!$C$2:$F$898,2,0)</f>
        <v>2002</v>
      </c>
      <c r="F531" t="str">
        <f>VLOOKUP(C531,AUTEURS!$C$2:$F$898,4,0)</f>
        <v>GRAND D., 2002e. La distribution de Coenagrion ornatum (Selys, 1850) en France centrale : In BOUDOT J.-P., DOMMANGET J.-L., (coord.) 2002. Actes des Premières et Secondes Rencontres odonatologiques de France. Bonnevaux (Doubs), 4, 5 et 6 août 1990. Oulches (Indre), 16, 17, 18 et 19 juin 1995. Société française d’Odonatologie : 55-57.</v>
      </c>
    </row>
    <row r="532" spans="1:6" x14ac:dyDescent="0.3">
      <c r="A532" t="s">
        <v>752</v>
      </c>
      <c r="B532" t="s">
        <v>1062</v>
      </c>
      <c r="C532" t="s">
        <v>1064</v>
      </c>
      <c r="E532" s="4" t="str">
        <f>VLOOKUP(C532,AUTEURS!$C$2:$F$898,2,0)</f>
        <v>2011</v>
      </c>
      <c r="F532" t="str">
        <f>VLOOKUP(C532,AUTEURS!$C$2:$F$898,4,0)</f>
        <v>ULMER A., 2011. Sympetrum pedemontanum (Allioni, 1766) nouveau pour les départements de la Loire et de la Haute-Loire, et sites majeurs pour S. depressiusculum (Selys, 1841) dans ces deux départements. Martinia, 27 (2) : 95-100.</v>
      </c>
    </row>
    <row r="533" spans="1:6" x14ac:dyDescent="0.3">
      <c r="A533" t="s">
        <v>752</v>
      </c>
      <c r="B533" t="s">
        <v>1062</v>
      </c>
      <c r="C533" t="s">
        <v>1931</v>
      </c>
      <c r="E533" s="4" t="str">
        <f>VLOOKUP(C533,AUTEURS!$C$2:$F$898,2,0)</f>
        <v>2013</v>
      </c>
      <c r="F533" t="str">
        <f>VLOOKUP(C533,AUTEURS!$C$2:$F$898,4,0)</f>
        <v>BOEGLIN Y., 2013. Premières données d’Hemianax ephippiger (Burmeister, 1839) pour le département de la Loire (Odonata, Anisoptera : Aeshnidae). Hors-série Hemianax ephipigger - migration 2011 : 73-75.</v>
      </c>
    </row>
    <row r="534" spans="1:6" x14ac:dyDescent="0.3">
      <c r="A534" t="s">
        <v>752</v>
      </c>
      <c r="B534" t="s">
        <v>1062</v>
      </c>
      <c r="C534" s="4" t="s">
        <v>1932</v>
      </c>
      <c r="E534" s="4" t="str">
        <f>VLOOKUP(C534,AUTEURS!$C$2:$F$898,2,0)</f>
        <v>2013</v>
      </c>
      <c r="F534" t="str">
        <f>VLOOKUP(C534,AUTEURS!$C$2:$F$898,4,0)</f>
        <v>COLLECTIF, 2013. Données recueillies dans le cadre de l'enquête nationale sur la migration d'Hemianax ephippiger en 2011. Hors-série Hemianax ephippiger - migration 2011 - Annexe : 76-96.</v>
      </c>
    </row>
    <row r="535" spans="1:6" x14ac:dyDescent="0.3">
      <c r="A535" t="s">
        <v>752</v>
      </c>
      <c r="B535" t="s">
        <v>1062</v>
      </c>
      <c r="C535" t="s">
        <v>1926</v>
      </c>
      <c r="E535" s="4" t="str">
        <f>VLOOKUP(C535,AUTEURS!$C$2:$F$898,2,0)</f>
        <v>2013</v>
      </c>
      <c r="F535" t="str">
        <f>VLOOKUP(C535,AUTEURS!$C$2:$F$898,4,0)</f>
        <v>LAMBRET P., DESCHAMPS C., 2013. Bilan de la migration d’Hemianax ephippiger (Burmeister, 1839) en France en 2011 (Odonata, Anisoptera : Aeshnidae). Hors-série Hemianax ephipigger - migration 2011 : 29-46.</v>
      </c>
    </row>
    <row r="536" spans="1:6" x14ac:dyDescent="0.3">
      <c r="A536" t="s">
        <v>752</v>
      </c>
      <c r="B536" t="s">
        <v>1062</v>
      </c>
      <c r="C536" t="s">
        <v>3716</v>
      </c>
      <c r="E536" s="4" t="str">
        <f>VLOOKUP(C536,AUTEURS!$C$2:$F$898,2,0)</f>
        <v>2013</v>
      </c>
      <c r="F536" t="str">
        <f>VLOOKUP(C536,AUTEURS!$C$2:$F$898,4,0)</f>
        <v>RUFFONI A., VARANGUIN N., MILLARD R., 2013. L'enquête Coenagrion ornatum (Selys in Selys et Hagen, 1850) en Bourgogne (Odonata, Zygoptera : Coenagrionidae) : protocole et premiers résultats. Martinia, 29 (1). 23-41.</v>
      </c>
    </row>
    <row r="537" spans="1:6" x14ac:dyDescent="0.3">
      <c r="A537" t="s">
        <v>752</v>
      </c>
      <c r="B537" t="s">
        <v>1065</v>
      </c>
      <c r="C537" t="s">
        <v>956</v>
      </c>
      <c r="E537" s="4" t="str">
        <f>VLOOKUP(C537,AUTEURS!$C$2:$F$898,2,0)</f>
        <v>1997</v>
      </c>
      <c r="F537" t="str">
        <f>VLOOKUP(C537,AUTEURS!$C$2:$F$898,4,0)</f>
        <v>COCHET G., 1997. Première mention de Boyeria irene (Fonscolombe, 1838) dans les départements de la Côte d'Or et de l'Yonne (Odonata, Anisoptera, Aeshnidae). Martinia, 13 (2) : 47-48.</v>
      </c>
    </row>
    <row r="538" spans="1:6" x14ac:dyDescent="0.3">
      <c r="A538" t="s">
        <v>752</v>
      </c>
      <c r="B538" t="s">
        <v>1065</v>
      </c>
      <c r="C538" t="s">
        <v>1066</v>
      </c>
      <c r="E538" s="4" t="str">
        <f>VLOOKUP(C538,AUTEURS!$C$2:$F$898,2,0)</f>
        <v>2000</v>
      </c>
      <c r="F538" t="str">
        <f>VLOOKUP(C538,AUTEURS!$C$2:$F$898,4,0)</f>
        <v>GILARD B., DOMMANGET J.-L., 2000. 3e Rencontres odonatologiques de France. Saint-Beauzire (Haute- Loire), 29 et 30 juin, 1er, 2 et 3 juillet 2000. Bilan et perspectives. Martinia, 16 (4) : 175-184.</v>
      </c>
    </row>
    <row r="539" spans="1:6" x14ac:dyDescent="0.3">
      <c r="A539" t="s">
        <v>752</v>
      </c>
      <c r="B539" t="s">
        <v>1065</v>
      </c>
      <c r="C539" t="s">
        <v>890</v>
      </c>
      <c r="E539" s="4" t="str">
        <f>VLOOKUP(C539,AUTEURS!$C$2:$F$898,2,0)</f>
        <v>2004</v>
      </c>
      <c r="F539" t="str">
        <f>VLOOKUP(C539,AUTEURS!$C$2:$F$898,4,0)</f>
        <v>LEROY T., 2004a. Sur la présence de Platycnemis acutipennis (Selys, 1841) en altitude dans le Massif Central (Odonata, Platycnemididae). Martinia, 20 (3) : 107-113.</v>
      </c>
    </row>
    <row r="540" spans="1:6" x14ac:dyDescent="0.3">
      <c r="A540" t="s">
        <v>752</v>
      </c>
      <c r="B540" t="s">
        <v>1065</v>
      </c>
      <c r="C540" t="s">
        <v>1064</v>
      </c>
      <c r="E540" s="4" t="str">
        <f>VLOOKUP(C540,AUTEURS!$C$2:$F$898,2,0)</f>
        <v>2011</v>
      </c>
      <c r="F540" t="str">
        <f>VLOOKUP(C540,AUTEURS!$C$2:$F$898,4,0)</f>
        <v>ULMER A., 2011. Sympetrum pedemontanum (Allioni, 1766) nouveau pour les départements de la Loire et de la Haute-Loire, et sites majeurs pour S. depressiusculum (Selys, 1841) dans ces deux départements. Martinia, 27 (2) : 95-100.</v>
      </c>
    </row>
    <row r="541" spans="1:6" x14ac:dyDescent="0.3">
      <c r="A541" t="s">
        <v>752</v>
      </c>
      <c r="B541" t="s">
        <v>1067</v>
      </c>
      <c r="C541" t="s">
        <v>1086</v>
      </c>
      <c r="E541" s="4" t="str">
        <f>VLOOKUP(C541,AUTEURS!$C$2:$F$898,2,0)</f>
        <v>1986</v>
      </c>
      <c r="F541" t="str">
        <f>VLOOKUP(C541,AUTEURS!$C$2:$F$898,4,0)</f>
        <v>STALLIN P., 1986b. Migration d'Odonates dans le Parc naturel régional de Brière. Martinia, No 4 : 14.</v>
      </c>
    </row>
    <row r="542" spans="1:6" x14ac:dyDescent="0.3">
      <c r="A542" t="s">
        <v>752</v>
      </c>
      <c r="B542" t="s">
        <v>1067</v>
      </c>
      <c r="C542" t="s">
        <v>924</v>
      </c>
      <c r="E542" s="4" t="str">
        <f>VLOOKUP(C542,AUTEURS!$C$2:$F$898,2,0)</f>
        <v>1987</v>
      </c>
      <c r="F542" t="str">
        <f>VLOOKUP(C542,AUTEURS!$C$2:$F$898,4,0)</f>
        <v>GEIJSKES D.-C.(†), DOMMANGET J.-L., 1987. Odonates observés en Bretagne, en Dordogne et dans les Pyrénées-Orientales. Martinia, No 6 : 29-34.</v>
      </c>
    </row>
    <row r="543" spans="1:6" x14ac:dyDescent="0.3">
      <c r="A543" t="s">
        <v>752</v>
      </c>
      <c r="B543" t="s">
        <v>1067</v>
      </c>
      <c r="C543" t="s">
        <v>1072</v>
      </c>
      <c r="E543" s="4" t="str">
        <f>VLOOKUP(C543,AUTEURS!$C$2:$F$898,2,0)</f>
        <v>1988</v>
      </c>
      <c r="F543" t="str">
        <f>VLOOKUP(C543,AUTEURS!$C$2:$F$898,4,0)</f>
        <v>DUTREIX C., 1988. Observations sur les Odonates de la Loire-Atlantique (44). L'Erdre : Affluent de la Loire. Martinia, 4 (1) : 19-21.</v>
      </c>
    </row>
    <row r="544" spans="1:6" x14ac:dyDescent="0.3">
      <c r="A544" t="s">
        <v>752</v>
      </c>
      <c r="B544" t="s">
        <v>1067</v>
      </c>
      <c r="C544" t="s">
        <v>1068</v>
      </c>
      <c r="E544" s="4" t="str">
        <f>VLOOKUP(C544,AUTEURS!$C$2:$F$898,2,0)</f>
        <v>1989</v>
      </c>
      <c r="F544" t="str">
        <f>VLOOKUP(C544,AUTEURS!$C$2:$F$898,4,0)</f>
        <v>BRUNEL C., DOMMANGET J.-L., DUTREIX C., MALE-MALHERBE E., TIBERGHIEN G., 1989. Les Odonates du lac de Grand-Lieu, Loire-Atlantique (44). Martinia, 5 (4) : 97-104.</v>
      </c>
    </row>
    <row r="545" spans="1:6" x14ac:dyDescent="0.3">
      <c r="A545" t="s">
        <v>752</v>
      </c>
      <c r="B545" t="s">
        <v>1067</v>
      </c>
      <c r="C545" t="s">
        <v>1074</v>
      </c>
      <c r="E545" s="4" t="str">
        <f>VLOOKUP(C545,AUTEURS!$C$2:$F$898,2,0)</f>
        <v>1991</v>
      </c>
      <c r="F545" t="str">
        <f>VLOOKUP(C545,AUTEURS!$C$2:$F$898,4,0)</f>
        <v>KERIHUEL C., 1991a. Migration de Sympetrum sanguineum (Müller) en Loire-Atlantique (Odonata : Libellulidae). Martinia, 7 (1) : 18.</v>
      </c>
    </row>
    <row r="546" spans="1:6" x14ac:dyDescent="0.3">
      <c r="A546" t="s">
        <v>752</v>
      </c>
      <c r="B546" t="s">
        <v>1067</v>
      </c>
      <c r="C546" t="s">
        <v>1087</v>
      </c>
      <c r="E546" s="4" t="str">
        <f>VLOOKUP(C546,AUTEURS!$C$2:$F$898,2,0)</f>
        <v>1996</v>
      </c>
      <c r="F546" t="str">
        <f>VLOOKUP(C546,AUTEURS!$C$2:$F$898,4,0)</f>
        <v>TILLIER P., 1996. Les Odonates du Parc Naturel régional de Brière et des régions limitrophes (Département de la Loire-Atlantique). Martinia, 12 (3) : 68-72.</v>
      </c>
    </row>
    <row r="547" spans="1:6" x14ac:dyDescent="0.3">
      <c r="A547" t="s">
        <v>752</v>
      </c>
      <c r="B547" t="s">
        <v>1067</v>
      </c>
      <c r="C547" t="s">
        <v>1070</v>
      </c>
      <c r="E547" s="4" t="str">
        <f>VLOOKUP(C547,AUTEURS!$C$2:$F$898,2,0)</f>
        <v>1999</v>
      </c>
      <c r="F547" t="str">
        <f>VLOOKUP(C547,AUTEURS!$C$2:$F$898,4,0)</f>
        <v>DORTEL F., 1999. Etude odonatologique et floristique de la vallée de la Chézine (Nantes, St Herblain, département de la Loire-Atlantique). Martinia, 15 (3) : 104.</v>
      </c>
    </row>
    <row r="548" spans="1:6" x14ac:dyDescent="0.3">
      <c r="A548" t="s">
        <v>752</v>
      </c>
      <c r="B548" t="s">
        <v>1067</v>
      </c>
      <c r="C548" t="s">
        <v>1071</v>
      </c>
      <c r="E548" s="4" t="str">
        <f>VLOOKUP(C548,AUTEURS!$C$2:$F$898,2,0)</f>
        <v>1999</v>
      </c>
      <c r="F548" t="str">
        <f>VLOOKUP(C548,AUTEURS!$C$2:$F$898,4,0)</f>
        <v>DUSOULIER F., PAILLISSON J.-M., BERNIER C., 1999. Etude faunistique des Odonates du lac de Grand-Lieu (Département de Loire-Atlantique). Martinia, 15 (4) : 107-120.</v>
      </c>
    </row>
    <row r="549" spans="1:6" x14ac:dyDescent="0.3">
      <c r="A549" t="s">
        <v>752</v>
      </c>
      <c r="B549" t="s">
        <v>1067</v>
      </c>
      <c r="C549" t="s">
        <v>1088</v>
      </c>
      <c r="E549" s="4" t="str">
        <f>VLOOKUP(C549,AUTEURS!$C$2:$F$898,2,0)</f>
        <v>1999</v>
      </c>
      <c r="F549" t="str">
        <f>VLOOKUP(C549,AUTEURS!$C$2:$F$898,4,0)</f>
        <v>WILLIAMSON T., 1999. Ophiogomphus cecilia (Geoffroy in Fourcroy, 1785) et Gomphus flavipes (Charpentier, 1825) : espèces nouvelles pour la Loire-Atlantique (Odonata, Anisoptera, Gomphidae). Martinia, 15 (3) : 85-87.</v>
      </c>
    </row>
    <row r="550" spans="1:6" x14ac:dyDescent="0.3">
      <c r="A550" t="s">
        <v>752</v>
      </c>
      <c r="B550" t="s">
        <v>1067</v>
      </c>
      <c r="C550" t="s">
        <v>1082</v>
      </c>
      <c r="E550" s="4" t="str">
        <f>VLOOKUP(C550,AUTEURS!$C$2:$F$898,2,0)</f>
        <v>2000</v>
      </c>
      <c r="F550" t="str">
        <f>VLOOKUP(C550,AUTEURS!$C$2:$F$898,4,0)</f>
        <v>MEURGEY F., HERBRECHT F., GURLIAT P., DORTEL F., BOUREAU A., DUSOULIER F., WILLIAMSON T., 2000. Atlas préliminaire des Odonates de Loire-Atlantique. Martinia, 16 (supplément 1, septembre) : 28 pp.</v>
      </c>
    </row>
    <row r="551" spans="1:6" x14ac:dyDescent="0.3">
      <c r="A551" t="s">
        <v>752</v>
      </c>
      <c r="B551" t="s">
        <v>1067</v>
      </c>
      <c r="C551" t="s">
        <v>1075</v>
      </c>
      <c r="E551" s="4" t="str">
        <f>VLOOKUP(C551,AUTEURS!$C$2:$F$898,2,0)</f>
        <v>2001</v>
      </c>
      <c r="F551" t="str">
        <f>VLOOKUP(C551,AUTEURS!$C$2:$F$898,4,0)</f>
        <v>MEURGEY F., 2001b. Les collections d’Odonates du Muséum d’Histoire Naturelle de Nantes. 1. Collection H. et T. Piel de Churcheville. Inventaire et révision. Martinia, 17 (2) : 55-66.</v>
      </c>
    </row>
    <row r="552" spans="1:6" x14ac:dyDescent="0.3">
      <c r="A552" t="s">
        <v>752</v>
      </c>
      <c r="B552" t="s">
        <v>1067</v>
      </c>
      <c r="C552" t="s">
        <v>1089</v>
      </c>
      <c r="E552" s="4" t="str">
        <f>VLOOKUP(C552,AUTEURS!$C$2:$F$898,2,0)</f>
        <v>2001</v>
      </c>
      <c r="F552" t="str">
        <f>VLOOKUP(C552,AUTEURS!$C$2:$F$898,4,0)</f>
        <v>WILLIAMSON T., MEURGEY F., 2001. Microhabitats refuges pour les larves d’Ischnura elegans (Vander Linden, 1820) et Platycnemis pennipes (Pallas, 1771) (Odonata, Zygoptera, Platycnemididae et Coenagrionidae). Martinia, 17 (3) : 110.</v>
      </c>
    </row>
    <row r="553" spans="1:6" x14ac:dyDescent="0.3">
      <c r="A553" t="s">
        <v>752</v>
      </c>
      <c r="B553" t="s">
        <v>1067</v>
      </c>
      <c r="C553" t="s">
        <v>959</v>
      </c>
      <c r="E553" s="4" t="str">
        <f>VLOOKUP(C553,AUTEURS!$C$2:$F$898,2,0)</f>
        <v>2002</v>
      </c>
      <c r="F553" t="str">
        <f>VLOOKUP(C553,AUTEURS!$C$2:$F$898,4,0)</f>
        <v>GREFF N., MANACH A., TILLIER P., 2002. Atlas des Odonates de Bretagne. État d’avancement et éléments de réflexion (59-77) : In BOUDOT J.-P., DOMMANGET J.-L., (coord.) 2002. Actes des Premières et Secondes Rencontres odonatologiques de France. Bonnevaux (Doubs), 4, 5 et 6 août 1990. Oulches (Indre), 16, 17, 18 et 19 juin 1995. Société française d’Odonatologie : 59-77.</v>
      </c>
    </row>
    <row r="554" spans="1:6" x14ac:dyDescent="0.3">
      <c r="A554" t="s">
        <v>752</v>
      </c>
      <c r="B554" t="s">
        <v>1067</v>
      </c>
      <c r="C554" t="s">
        <v>797</v>
      </c>
      <c r="E554" s="4" t="str">
        <f>VLOOKUP(C554,AUTEURS!$C$2:$F$898,2,0)</f>
        <v>2002</v>
      </c>
      <c r="F554" t="str">
        <f>VLOOKUP(C554,AUTEURS!$C$2:$F$898,4,0)</f>
        <v>MEURGEY F., 2002a. Les collections d’Odonates du Muséum d’Histoire Naturelle de Nantes. 2. Collection G. Broquey. Inventaire et révision. Martinia, 18 (1) : 13- 24.</v>
      </c>
    </row>
    <row r="555" spans="1:6" x14ac:dyDescent="0.3">
      <c r="A555" t="s">
        <v>752</v>
      </c>
      <c r="B555" t="s">
        <v>1067</v>
      </c>
      <c r="C555" t="s">
        <v>1076</v>
      </c>
      <c r="E555" s="4" t="str">
        <f>VLOOKUP(C555,AUTEURS!$C$2:$F$898,2,0)</f>
        <v>2003</v>
      </c>
      <c r="F555" t="str">
        <f>VLOOKUP(C555,AUTEURS!$C$2:$F$898,4,0)</f>
        <v>MEURGEY F., 2003b. Les Odonates dans le régime alimentaire de la Cigogne blanche (Ciconia ciconia) - nouvelle donnée en Loire-Atlantique. Martinia, 19 (3) : 108.</v>
      </c>
    </row>
    <row r="556" spans="1:6" x14ac:dyDescent="0.3">
      <c r="A556" t="s">
        <v>752</v>
      </c>
      <c r="B556" t="s">
        <v>1067</v>
      </c>
      <c r="C556" t="s">
        <v>1073</v>
      </c>
      <c r="E556" s="4" t="str">
        <f>VLOOKUP(C556,AUTEURS!$C$2:$F$898,2,0)</f>
        <v>2004</v>
      </c>
      <c r="F556" t="str">
        <f>VLOOKUP(C556,AUTEURS!$C$2:$F$898,4,0)</f>
        <v>GURLIAT P., 2004. Contribution à la connaissance des Odonates de l’Erdre et de ses affluents. Martinia, 20 (3) : 125-130.</v>
      </c>
    </row>
    <row r="557" spans="1:6" x14ac:dyDescent="0.3">
      <c r="A557" t="s">
        <v>752</v>
      </c>
      <c r="B557" t="s">
        <v>1067</v>
      </c>
      <c r="C557" t="s">
        <v>1077</v>
      </c>
      <c r="E557" s="4" t="str">
        <f>VLOOKUP(C557,AUTEURS!$C$2:$F$898,2,0)</f>
        <v>2004</v>
      </c>
      <c r="F557" t="str">
        <f>VLOOKUP(C557,AUTEURS!$C$2:$F$898,4,0)</f>
        <v>MEURGEY F., 2004a. Première observation d’Anax junius (Drury, 1773) en France (Odonata, Anisoptera, Aeshnidae). Martinia, 20 (1) : 13-15.</v>
      </c>
    </row>
    <row r="558" spans="1:6" x14ac:dyDescent="0.3">
      <c r="A558" t="s">
        <v>752</v>
      </c>
      <c r="B558" t="s">
        <v>1067</v>
      </c>
      <c r="C558" t="s">
        <v>1069</v>
      </c>
      <c r="E558" s="4" t="str">
        <f>VLOOKUP(C558,AUTEURS!$C$2:$F$898,2,0)</f>
        <v>2005</v>
      </c>
      <c r="F558" t="str">
        <f>VLOOKUP(C558,AUTEURS!$C$2:$F$898,4,0)</f>
        <v>DOMMANGET J.-L., MEURGEY F., 2005. Rencontres odonatologiques ouest-européennes (Vallet, Loire- Atlantique). Martinia, 21 (3) : 126-129.</v>
      </c>
    </row>
    <row r="559" spans="1:6" x14ac:dyDescent="0.3">
      <c r="A559" t="s">
        <v>752</v>
      </c>
      <c r="B559" t="s">
        <v>1067</v>
      </c>
      <c r="C559" t="s">
        <v>1078</v>
      </c>
      <c r="E559" s="4" t="str">
        <f>VLOOKUP(C559,AUTEURS!$C$2:$F$898,2,0)</f>
        <v>2005</v>
      </c>
      <c r="F559" t="str">
        <f>VLOOKUP(C559,AUTEURS!$C$2:$F$898,4,0)</f>
        <v>MEURGEY F., 2005a. Impact de la fréquentation dans un parc urbain sur une population de Coenagrion mercuriale (Charpentier, 1840) (Département de la Loire-Atlantique). Martinia, 21 (1) : 16.</v>
      </c>
    </row>
    <row r="560" spans="1:6" x14ac:dyDescent="0.3">
      <c r="A560" t="s">
        <v>752</v>
      </c>
      <c r="B560" t="s">
        <v>1067</v>
      </c>
      <c r="C560" t="s">
        <v>1079</v>
      </c>
      <c r="E560" s="4" t="str">
        <f>VLOOKUP(C560,AUTEURS!$C$2:$F$898,2,0)</f>
        <v>2005</v>
      </c>
      <c r="F560" t="str">
        <f>VLOOKUP(C560,AUTEURS!$C$2:$F$898,4,0)</f>
        <v>MEURGEY F., 2005b. Complément à l’identification d’Anax junius (Drury, 1773) après sa récente observation en France métropolitaine. Martinia, 21 (1) : 31-34.</v>
      </c>
    </row>
    <row r="561" spans="1:6" x14ac:dyDescent="0.3">
      <c r="A561" t="s">
        <v>752</v>
      </c>
      <c r="B561" t="s">
        <v>1067</v>
      </c>
      <c r="C561" t="s">
        <v>1083</v>
      </c>
      <c r="E561" s="4" t="str">
        <f>VLOOKUP(C561,AUTEURS!$C$2:$F$898,2,0)</f>
        <v>2005</v>
      </c>
      <c r="F561" t="str">
        <f>VLOOKUP(C561,AUTEURS!$C$2:$F$898,4,0)</f>
        <v>PICARD L., MEURGEY F., 2005a. Découverte d’une population de Lestes macrostigma (Eversmann, 1836) dans le département de Loire-Atlantique (Odonata, Zygoptera, Lestidae). Martinia, 21 (3) : 122.</v>
      </c>
    </row>
    <row r="562" spans="1:6" x14ac:dyDescent="0.3">
      <c r="A562" t="s">
        <v>752</v>
      </c>
      <c r="B562" t="s">
        <v>1067</v>
      </c>
      <c r="C562" t="s">
        <v>1084</v>
      </c>
      <c r="E562" s="4" t="str">
        <f>VLOOKUP(C562,AUTEURS!$C$2:$F$898,2,0)</f>
        <v>2005</v>
      </c>
      <c r="F562" t="str">
        <f>VLOOKUP(C562,AUTEURS!$C$2:$F$898,4,0)</f>
        <v>PICARD L., MEURGEY F., 2005b. Lestes macrostigma (Eversmann , 1836) dans les marais saumâtres de Loire-Atlantique (Odonata, Zygoptera, Lestidae). Martinia, 21 (4) : 139-150.</v>
      </c>
    </row>
    <row r="563" spans="1:6" x14ac:dyDescent="0.3">
      <c r="A563" t="s">
        <v>752</v>
      </c>
      <c r="B563" t="s">
        <v>1067</v>
      </c>
      <c r="C563" t="s">
        <v>936</v>
      </c>
      <c r="E563" s="4" t="str">
        <f>VLOOKUP(C563,AUTEURS!$C$2:$F$898,2,0)</f>
        <v>2006</v>
      </c>
      <c r="F563" t="str">
        <f>VLOOKUP(C563,AUTEURS!$C$2:$F$898,4,0)</f>
        <v>HERBRECHT F., DOMMANGET J.-L., 2006. Sur le développement larvaire d'Oxygastra curtisii (Dale, 1834) dans les eaux stagnantes (Odonata, Anisoptera, Corduliidae). Martinia, 22 (2) : 89-94.</v>
      </c>
    </row>
    <row r="564" spans="1:6" x14ac:dyDescent="0.3">
      <c r="A564" t="s">
        <v>752</v>
      </c>
      <c r="B564" t="s">
        <v>1067</v>
      </c>
      <c r="C564" t="s">
        <v>1080</v>
      </c>
      <c r="E564" s="4" t="str">
        <f>VLOOKUP(C564,AUTEURS!$C$2:$F$898,2,0)</f>
        <v>2006</v>
      </c>
      <c r="F564" t="str">
        <f>VLOOKUP(C564,AUTEURS!$C$2:$F$898,4,0)</f>
        <v>MEURGEY F., 2006b. Les Odonates du département de Loire-Atlantique. Nouvelles espèces et observations récentes. Martinia, 22 (2) : 65-70.</v>
      </c>
    </row>
    <row r="565" spans="1:6" x14ac:dyDescent="0.3">
      <c r="A565" t="s">
        <v>752</v>
      </c>
      <c r="B565" t="s">
        <v>1067</v>
      </c>
      <c r="C565" t="s">
        <v>1081</v>
      </c>
      <c r="E565" s="4" t="str">
        <f>VLOOKUP(C565,AUTEURS!$C$2:$F$898,2,0)</f>
        <v>2006</v>
      </c>
      <c r="F565" t="str">
        <f>VLOOKUP(C565,AUTEURS!$C$2:$F$898,4,0)</f>
        <v>MEURGEY F., 2006c. Présence ancienne de Sympetrum danae (Sulzer, 1776) dans le département de Loire- Atlantique (Odonata, Anisoptera, Libellulidae). Martinia, 22 (2) : 82.</v>
      </c>
    </row>
    <row r="566" spans="1:6" x14ac:dyDescent="0.3">
      <c r="A566" t="s">
        <v>752</v>
      </c>
      <c r="B566" t="s">
        <v>1067</v>
      </c>
      <c r="C566" t="s">
        <v>965</v>
      </c>
      <c r="E566" s="4" t="str">
        <f>VLOOKUP(C566,AUTEURS!$C$2:$F$898,2,0)</f>
        <v>2007</v>
      </c>
      <c r="F566" t="str">
        <f>VLOOKUP(C566,AUTEURS!$C$2:$F$898,4,0)</f>
        <v>GUERBAA K., 2007a. Les Odonates de la Collection Charles Alluaud (Musée de la Sénatorie, Guéret, Creuse). Martinia, 23 (1) : 31-</v>
      </c>
    </row>
    <row r="567" spans="1:6" x14ac:dyDescent="0.3">
      <c r="A567" t="s">
        <v>752</v>
      </c>
      <c r="B567" t="s">
        <v>1067</v>
      </c>
      <c r="C567" t="s">
        <v>1085</v>
      </c>
      <c r="E567" s="4" t="str">
        <f>VLOOKUP(C567,AUTEURS!$C$2:$F$898,2,0)</f>
        <v>2009</v>
      </c>
      <c r="F567" t="str">
        <f>VLOOKUP(C567,AUTEURS!$C$2:$F$898,4,0)</f>
        <v>ROCHELET B., MAILLARD W., 2009. Redécouverte d’Anax parthenope (Selys, 1839) en Sarthe et état des connaissances sur la présence de l’espèce en Pays de la Loire (Odonata : Anisoptera : Aeshnidae). Martinia, 25 (2) : 79-84.</v>
      </c>
    </row>
    <row r="568" spans="1:6" x14ac:dyDescent="0.3">
      <c r="A568" t="s">
        <v>752</v>
      </c>
      <c r="B568" t="s">
        <v>1067</v>
      </c>
      <c r="C568" s="4" t="s">
        <v>1932</v>
      </c>
      <c r="E568" s="4" t="str">
        <f>VLOOKUP(C568,AUTEURS!$C$2:$F$898,2,0)</f>
        <v>2013</v>
      </c>
      <c r="F568" t="str">
        <f>VLOOKUP(C568,AUTEURS!$C$2:$F$898,4,0)</f>
        <v>COLLECTIF, 2013. Données recueillies dans le cadre de l'enquête nationale sur la migration d'Hemianax ephippiger en 2011. Hors-série Hemianax ephippiger - migration 2011 - Annexe : 76-96.</v>
      </c>
    </row>
    <row r="569" spans="1:6" x14ac:dyDescent="0.3">
      <c r="A569" t="s">
        <v>752</v>
      </c>
      <c r="B569" t="s">
        <v>1067</v>
      </c>
      <c r="C569" t="s">
        <v>1926</v>
      </c>
      <c r="E569" s="4" t="str">
        <f>VLOOKUP(C569,AUTEURS!$C$2:$F$898,2,0)</f>
        <v>2013</v>
      </c>
      <c r="F569" t="str">
        <f>VLOOKUP(C569,AUTEURS!$C$2:$F$898,4,0)</f>
        <v>LAMBRET P., DESCHAMPS C., 2013. Bilan de la migration d’Hemianax ephippiger (Burmeister, 1839) en France en 2011 (Odonata, Anisoptera : Aeshnidae). Hors-série Hemianax ephipigger - migration 2011 : 29-46.</v>
      </c>
    </row>
    <row r="570" spans="1:6" x14ac:dyDescent="0.3">
      <c r="A570" t="s">
        <v>752</v>
      </c>
      <c r="B570" t="s">
        <v>1067</v>
      </c>
      <c r="C570" t="s">
        <v>2021</v>
      </c>
      <c r="E570" s="4" t="str">
        <f>VLOOKUP(C570,AUTEURS!$C$2:$F$898,2,0)</f>
        <v>2019</v>
      </c>
      <c r="F570" t="str">
        <f>VLOOKUP(C570,AUTEURS!$C$2:$F$898,4,0)</f>
        <v>CHERPITEL T., FILIPE M., 2019. Observations de pontes de Sympetrum striolatum sur un estran rocheux atlantique (Odonata : Libellulidae). Martinia, 34 (1-2) : 57-58.</v>
      </c>
    </row>
    <row r="571" spans="1:6" x14ac:dyDescent="0.3">
      <c r="A571" t="s">
        <v>752</v>
      </c>
      <c r="B571" t="s">
        <v>1067</v>
      </c>
      <c r="C571" t="s">
        <v>2015</v>
      </c>
      <c r="E571" s="4" t="str">
        <f>VLOOKUP(C571,AUTEURS!$C$2:$F$898,2,0)</f>
        <v>2019</v>
      </c>
      <c r="F571" t="str">
        <f>VLOOKUP(C571,AUTEURS!$C$2:$F$898,4,0)</f>
        <v>PINEY B., 2019. Première mention de Leucorrhinia caudalis en Loire-Atlantique (Odonata : Libellulidae). Martinia, 34 (1-2) : 29-32.</v>
      </c>
    </row>
    <row r="572" spans="1:6" x14ac:dyDescent="0.3">
      <c r="A572" t="s">
        <v>752</v>
      </c>
      <c r="B572" t="s">
        <v>1090</v>
      </c>
      <c r="C572" t="s">
        <v>1092</v>
      </c>
      <c r="E572" s="4" t="str">
        <f>VLOOKUP(C572,AUTEURS!$C$2:$F$898,2,0)</f>
        <v>1988</v>
      </c>
      <c r="F572" t="str">
        <f>VLOOKUP(C572,AUTEURS!$C$2:$F$898,4,0)</f>
        <v>DUVAL B., PRATZ J.-L., 1988. Note relative à la présence d'Epitheca bimaculata (Charpentier, 1825) en Forêt d'Orléans (Loiret) (Odonata, Anisoptera : Corduliidae). Martinia, 4 (4) : 103-105.</v>
      </c>
    </row>
    <row r="573" spans="1:6" x14ac:dyDescent="0.3">
      <c r="A573" t="s">
        <v>752</v>
      </c>
      <c r="B573" t="s">
        <v>1090</v>
      </c>
      <c r="C573" t="s">
        <v>1093</v>
      </c>
      <c r="E573" s="4" t="str">
        <f>VLOOKUP(C573,AUTEURS!$C$2:$F$898,2,0)</f>
        <v>1988</v>
      </c>
      <c r="F573" t="str">
        <f>VLOOKUP(C573,AUTEURS!$C$2:$F$898,4,0)</f>
        <v>PAPAZIAN M., 1988b. Contribution à l'inventaire des odonates du département du Loiret. Martinia, 4 (2) : 35- 38.</v>
      </c>
    </row>
    <row r="574" spans="1:6" x14ac:dyDescent="0.3">
      <c r="A574" t="s">
        <v>752</v>
      </c>
      <c r="B574" t="s">
        <v>1090</v>
      </c>
      <c r="C574" t="s">
        <v>1096</v>
      </c>
      <c r="E574" s="4" t="str">
        <f>VLOOKUP(C574,AUTEURS!$C$2:$F$898,2,0)</f>
        <v>1988</v>
      </c>
      <c r="F574" t="str">
        <f>VLOOKUP(C574,AUTEURS!$C$2:$F$898,4,0)</f>
        <v>ROCHAT C., 1988b. Note sur les Odonates du Loiret. Martinia, 4 (2) : 45-46.</v>
      </c>
    </row>
    <row r="575" spans="1:6" x14ac:dyDescent="0.3">
      <c r="A575" t="s">
        <v>752</v>
      </c>
      <c r="B575" t="s">
        <v>1090</v>
      </c>
      <c r="C575" t="s">
        <v>1094</v>
      </c>
      <c r="E575" s="4" t="str">
        <f>VLOOKUP(C575,AUTEURS!$C$2:$F$898,2,0)</f>
        <v>1989</v>
      </c>
      <c r="F575" t="str">
        <f>VLOOKUP(C575,AUTEURS!$C$2:$F$898,4,0)</f>
        <v>PRATZ J.-L., 1989a. Note sur les critères de détermination du genre Somatochlora (Odonata, Anisoptera : Corduliidae). Martinia, 5 (2) : 39-40.</v>
      </c>
    </row>
    <row r="576" spans="1:6" x14ac:dyDescent="0.3">
      <c r="A576" t="s">
        <v>752</v>
      </c>
      <c r="B576" t="s">
        <v>1090</v>
      </c>
      <c r="C576" t="s">
        <v>1095</v>
      </c>
      <c r="E576" s="4" t="str">
        <f>VLOOKUP(C576,AUTEURS!$C$2:$F$898,2,0)</f>
        <v>1989</v>
      </c>
      <c r="F576" t="str">
        <f>VLOOKUP(C576,AUTEURS!$C$2:$F$898,4,0)</f>
        <v>PRATZ J.-L., 1989b. Note sur le comportement de ponte de Somatochlora metallica (Vander Linden, 1825) (Odonata, Anisoptera : Corduliidae). Martinia, 5 (3) : 57-58.</v>
      </c>
    </row>
    <row r="577" spans="1:6" x14ac:dyDescent="0.3">
      <c r="A577" t="s">
        <v>752</v>
      </c>
      <c r="B577" t="s">
        <v>1090</v>
      </c>
      <c r="C577" t="s">
        <v>920</v>
      </c>
      <c r="E577" s="4" t="str">
        <f>VLOOKUP(C577,AUTEURS!$C$2:$F$898,2,0)</f>
        <v>2001</v>
      </c>
      <c r="F577" t="str">
        <f>VLOOKUP(C577,AUTEURS!$C$2:$F$898,4,0)</f>
        <v>LETT J.-M., CLOUPEAU R., PRATZ J.-L., MALE-MALHERBE E., 2001. Liste commentée des Odonates de la région Centre (départements du Cher, de l’Eure-et-Loir, de l’Indre, de l’Indre-et-Loire, du Loir-et-Cher et du Loiret). Martinia, 17 (4) : 123-168.</v>
      </c>
    </row>
    <row r="578" spans="1:6" x14ac:dyDescent="0.3">
      <c r="A578" t="s">
        <v>752</v>
      </c>
      <c r="B578" t="s">
        <v>1090</v>
      </c>
      <c r="C578" t="s">
        <v>1091</v>
      </c>
      <c r="E578" s="4" t="str">
        <f>VLOOKUP(C578,AUTEURS!$C$2:$F$898,2,0)</f>
        <v>2007</v>
      </c>
      <c r="F578" t="str">
        <f>VLOOKUP(C578,AUTEURS!$C$2:$F$898,4,0)</f>
        <v>ARCHAUX F., 2007. Sympetrum fonscolombii (Selys, 1840) nouvelle espèce pour le département du Loiret et découverte d’une nouvelle population de Coenagrion mercuriale (Charpentier, 1840). Martinia, 23 (3) : 109-111.</v>
      </c>
    </row>
    <row r="579" spans="1:6" x14ac:dyDescent="0.3">
      <c r="A579" t="s">
        <v>752</v>
      </c>
      <c r="B579" t="s">
        <v>1090</v>
      </c>
      <c r="C579" t="s">
        <v>1907</v>
      </c>
      <c r="E579" s="4" t="str">
        <f>VLOOKUP(C579,AUTEURS!$C$2:$F$898,2,0)</f>
        <v>2013</v>
      </c>
      <c r="F579" t="str">
        <f>VLOOKUP(C579,AUTEURS!$C$2:$F$898,4,0)</f>
        <v>TELLEZ D., CHAPELIN-VISCARDI J.-D., 2013. Reproduction réussie de Sympetrum fonscolombii (Selys, 1840) et observations d'Anax parthenope (Selys, 1839) dans le département du Loiret (Odonata, Anisoptera : Libellulidae, Aeshnidae). Martinia, 29 (1) : 49-51.</v>
      </c>
    </row>
    <row r="580" spans="1:6" x14ac:dyDescent="0.3">
      <c r="A580" t="s">
        <v>752</v>
      </c>
      <c r="B580" t="s">
        <v>1966</v>
      </c>
      <c r="C580" t="s">
        <v>1965</v>
      </c>
      <c r="E580" s="4" t="str">
        <f>VLOOKUP(C580,AUTEURS!$C$2:$F$898,2,0)</f>
        <v>2014</v>
      </c>
      <c r="F580" t="str">
        <f>VLOOKUP(C580,AUTEURS!$C$2:$F$898,4,0)</f>
        <v>DELPON G., COSTES A., ALQUIER D., HABER É., POLISSET P., PELOZUELO L., 2014. Nouvelles observations de Macromia splendens en région Midi-Pyrénées (Odonata : Macromiidae). Martinia, 30 (2) : 47-58.</v>
      </c>
    </row>
    <row r="581" spans="1:6" x14ac:dyDescent="0.3">
      <c r="A581" t="s">
        <v>752</v>
      </c>
      <c r="B581" t="s">
        <v>1966</v>
      </c>
      <c r="C581" t="s">
        <v>3705</v>
      </c>
      <c r="E581" s="4" t="str">
        <f>VLOOKUP(C581,AUTEURS!$C$2:$F$898,2,0)</f>
        <v>2015</v>
      </c>
      <c r="F581" t="str">
        <f>VLOOKUP(C581,AUTEURS!$C$2:$F$898,4,0)</f>
        <v>ROBIN J., DANFLOUS S., CATIL J.-M. (coord.), 2015. L’odonatofaune de la région Midi-Pyrénées : état des connaissances fin 2014. Martinia, 31 (1) : 1-33.</v>
      </c>
    </row>
    <row r="582" spans="1:6" x14ac:dyDescent="0.3">
      <c r="A582" t="s">
        <v>752</v>
      </c>
      <c r="B582" t="s">
        <v>1097</v>
      </c>
      <c r="C582" t="s">
        <v>968</v>
      </c>
      <c r="E582" s="4" t="str">
        <f>VLOOKUP(C582,AUTEURS!$C$2:$F$898,2,0)</f>
        <v>2002</v>
      </c>
      <c r="F582" t="str">
        <f>VLOOKUP(C582,AUTEURS!$C$2:$F$898,4,0)</f>
        <v>ARCHIMBAUD C., JOURDAIN B., 2002. Gomphus graslinii (Rambur, 1842) découvert dans le Lot-et-Garonne et nouvelles données pour la Gironde et la Dordogne (Odonata, Anisoptera, Libellulidae). Martinia, 18 (4) : 153-156.</v>
      </c>
    </row>
    <row r="583" spans="1:6" x14ac:dyDescent="0.3">
      <c r="A583" t="s">
        <v>752</v>
      </c>
      <c r="B583" t="s">
        <v>1097</v>
      </c>
      <c r="C583" t="s">
        <v>797</v>
      </c>
      <c r="E583" s="4" t="str">
        <f>VLOOKUP(C583,AUTEURS!$C$2:$F$898,2,0)</f>
        <v>2002</v>
      </c>
      <c r="F583" t="str">
        <f>VLOOKUP(C583,AUTEURS!$C$2:$F$898,4,0)</f>
        <v>MEURGEY F., 2002a. Les collections d’Odonates du Muséum d’Histoire Naturelle de Nantes. 2. Collection G. Broquey. Inventaire et révision. Martinia, 18 (1) : 13- 24.</v>
      </c>
    </row>
    <row r="584" spans="1:6" x14ac:dyDescent="0.3">
      <c r="A584" t="s">
        <v>752</v>
      </c>
      <c r="B584" t="s">
        <v>1097</v>
      </c>
      <c r="C584" s="4" t="s">
        <v>1932</v>
      </c>
      <c r="E584" s="4" t="str">
        <f>VLOOKUP(C584,AUTEURS!$C$2:$F$898,2,0)</f>
        <v>2013</v>
      </c>
      <c r="F584" t="str">
        <f>VLOOKUP(C584,AUTEURS!$C$2:$F$898,4,0)</f>
        <v>COLLECTIF, 2013. Données recueillies dans le cadre de l'enquête nationale sur la migration d'Hemianax ephippiger en 2011. Hors-série Hemianax ephippiger - migration 2011 - Annexe : 76-96.</v>
      </c>
    </row>
    <row r="585" spans="1:6" x14ac:dyDescent="0.3">
      <c r="A585" t="s">
        <v>752</v>
      </c>
      <c r="B585" t="s">
        <v>1097</v>
      </c>
      <c r="C585" t="s">
        <v>1926</v>
      </c>
      <c r="E585" s="4" t="str">
        <f>VLOOKUP(C585,AUTEURS!$C$2:$F$898,2,0)</f>
        <v>2013</v>
      </c>
      <c r="F585" t="str">
        <f>VLOOKUP(C585,AUTEURS!$C$2:$F$898,4,0)</f>
        <v>LAMBRET P., DESCHAMPS C., 2013. Bilan de la migration d’Hemianax ephippiger (Burmeister, 1839) en France en 2011 (Odonata, Anisoptera : Aeshnidae). Hors-série Hemianax ephipigger - migration 2011 : 29-46.</v>
      </c>
    </row>
    <row r="586" spans="1:6" x14ac:dyDescent="0.3">
      <c r="A586" t="s">
        <v>752</v>
      </c>
      <c r="B586" t="s">
        <v>1097</v>
      </c>
      <c r="C586" t="s">
        <v>1979</v>
      </c>
      <c r="E586" s="4" t="str">
        <f>VLOOKUP(C586,AUTEURS!$C$2:$F$898,2,0)</f>
        <v>2015</v>
      </c>
      <c r="F586" t="str">
        <f>VLOOKUP(C586,AUTEURS!$C$2:$F$898,4,0)</f>
        <v>BOURGOUIN L., BAILLEUX G., 2015. Découverte de Macromia splendens dans le Lot-et-Garonne (Odonata : Macromiidae). Martinia, 31 (2) : 90.</v>
      </c>
    </row>
    <row r="587" spans="1:6" x14ac:dyDescent="0.3">
      <c r="A587" t="s">
        <v>752</v>
      </c>
      <c r="B587" t="s">
        <v>1098</v>
      </c>
      <c r="C587" t="s">
        <v>788</v>
      </c>
      <c r="E587" s="4" t="str">
        <f>VLOOKUP(C587,AUTEURS!$C$2:$F$898,2,0)</f>
        <v>1988</v>
      </c>
      <c r="F587" t="str">
        <f>VLOOKUP(C587,AUTEURS!$C$2:$F$898,4,0)</f>
        <v>BOUDOT J.-P., 1988. Données pour une répartition de Cordulegaster boltonii immaculifrons (Selys, 1850) en France (Odonata, Anisoptera: Cordulegastridae). Martinia, 4 (3) : 61-74.</v>
      </c>
    </row>
    <row r="588" spans="1:6" x14ac:dyDescent="0.3">
      <c r="A588" t="s">
        <v>752</v>
      </c>
      <c r="B588" t="s">
        <v>1098</v>
      </c>
      <c r="C588" t="s">
        <v>1100</v>
      </c>
      <c r="E588" s="4" t="str">
        <f>VLOOKUP(C588,AUTEURS!$C$2:$F$898,2,0)</f>
        <v>1988</v>
      </c>
      <c r="F588" t="str">
        <f>VLOOKUP(C588,AUTEURS!$C$2:$F$898,4,0)</f>
        <v>CHAUSSADAS J.-C., DOMMANGET J.-L., 1988. Macromia splendens (Pictet, 1843) en Lozère (48) ? (Odonata, Anisoptera : Corduliidae). Martinia, 4 (4) : 107.</v>
      </c>
    </row>
    <row r="589" spans="1:6" x14ac:dyDescent="0.3">
      <c r="A589" t="s">
        <v>752</v>
      </c>
      <c r="B589" t="s">
        <v>1098</v>
      </c>
      <c r="C589" t="s">
        <v>1002</v>
      </c>
      <c r="E589" s="4" t="str">
        <f>VLOOKUP(C589,AUTEURS!$C$2:$F$898,2,0)</f>
        <v>1997</v>
      </c>
      <c r="F589" t="str">
        <f>VLOOKUP(C589,AUTEURS!$C$2:$F$898,4,0)</f>
        <v>BRUGIÈRE D., 1997b. Cordulegaster bidentata (Selys, 1843) sur le Mont Lozère (Gard-Lozère) (Odonata, Anisoptera, Cordulegastridae). Martinia, 13 (1) : 36.</v>
      </c>
    </row>
    <row r="590" spans="1:6" x14ac:dyDescent="0.3">
      <c r="A590" t="s">
        <v>752</v>
      </c>
      <c r="B590" t="s">
        <v>1098</v>
      </c>
      <c r="C590" t="s">
        <v>1099</v>
      </c>
      <c r="E590" s="4" t="str">
        <f>VLOOKUP(C590,AUTEURS!$C$2:$F$898,2,0)</f>
        <v>2000</v>
      </c>
      <c r="F590" t="str">
        <f>VLOOKUP(C590,AUTEURS!$C$2:$F$898,4,0)</f>
        <v>BRUGIÈRE D., 2000. Du nouveau sur Macromia splendens (Pictet, 1843) en Lozère. Martinia, 16 (1) : 8.</v>
      </c>
    </row>
    <row r="591" spans="1:6" x14ac:dyDescent="0.3">
      <c r="A591" t="s">
        <v>752</v>
      </c>
      <c r="B591" t="s">
        <v>1098</v>
      </c>
      <c r="C591" s="4" t="s">
        <v>1932</v>
      </c>
      <c r="E591" s="4" t="str">
        <f>VLOOKUP(C591,AUTEURS!$C$2:$F$898,2,0)</f>
        <v>2013</v>
      </c>
      <c r="F591" t="str">
        <f>VLOOKUP(C591,AUTEURS!$C$2:$F$898,4,0)</f>
        <v>COLLECTIF, 2013. Données recueillies dans le cadre de l'enquête nationale sur la migration d'Hemianax ephippiger en 2011. Hors-série Hemianax ephippiger - migration 2011 - Annexe : 76-96.</v>
      </c>
    </row>
    <row r="592" spans="1:6" x14ac:dyDescent="0.3">
      <c r="A592" t="s">
        <v>752</v>
      </c>
      <c r="B592" t="s">
        <v>1098</v>
      </c>
      <c r="C592" t="s">
        <v>1926</v>
      </c>
      <c r="E592" s="4" t="str">
        <f>VLOOKUP(C592,AUTEURS!$C$2:$F$898,2,0)</f>
        <v>2013</v>
      </c>
      <c r="F592" t="str">
        <f>VLOOKUP(C592,AUTEURS!$C$2:$F$898,4,0)</f>
        <v>LAMBRET P., DESCHAMPS C., 2013. Bilan de la migration d’Hemianax ephippiger (Burmeister, 1839) en France en 2011 (Odonata, Anisoptera : Aeshnidae). Hors-série Hemianax ephipigger - migration 2011 : 29-46.</v>
      </c>
    </row>
    <row r="593" spans="1:6" x14ac:dyDescent="0.3">
      <c r="A593" t="s">
        <v>752</v>
      </c>
      <c r="B593" t="s">
        <v>1101</v>
      </c>
      <c r="C593" t="s">
        <v>1108</v>
      </c>
      <c r="E593" s="4" t="str">
        <f>VLOOKUP(C593,AUTEURS!$C$2:$F$898,2,0)</f>
        <v>1992</v>
      </c>
      <c r="F593" t="str">
        <f>VLOOKUP(C593,AUTEURS!$C$2:$F$898,4,0)</f>
        <v>KERIHUEL C., 1992b. Contribution à l'inventaire des Odonates du département du Maine-et-Loire. Martinia, 8 (3) : 71-72.</v>
      </c>
    </row>
    <row r="594" spans="1:6" x14ac:dyDescent="0.3">
      <c r="A594" t="s">
        <v>752</v>
      </c>
      <c r="B594" t="s">
        <v>1101</v>
      </c>
      <c r="C594" t="s">
        <v>1102</v>
      </c>
      <c r="E594" s="4" t="str">
        <f>VLOOKUP(C594,AUTEURS!$C$2:$F$898,2,0)</f>
        <v>1996</v>
      </c>
      <c r="F594" t="str">
        <f>VLOOKUP(C594,AUTEURS!$C$2:$F$898,4,0)</f>
        <v>CHARRIER M., 1996b. Premières observations en Anjou d’Anax parthenope (Selys, 1839) et de Sympetrum danae (Sulzer, 1776) (Odonata, Anisoptera, Aeshnidae et Libellulidae) (Département du Maine-et-Loire). Martinia, 12 (3) : 73-75.</v>
      </c>
    </row>
    <row r="595" spans="1:6" x14ac:dyDescent="0.3">
      <c r="A595" t="s">
        <v>752</v>
      </c>
      <c r="B595" t="s">
        <v>1101</v>
      </c>
      <c r="C595" t="s">
        <v>1103</v>
      </c>
      <c r="E595" s="4" t="str">
        <f>VLOOKUP(C595,AUTEURS!$C$2:$F$898,2,0)</f>
        <v>1997</v>
      </c>
      <c r="F595" t="str">
        <f>VLOOKUP(C595,AUTEURS!$C$2:$F$898,4,0)</f>
        <v>CHARRIER M., 1997. Sur l'émergence de Sympetrum danae (Sulzer, 1776) dans l'Anjou armoricain (Maine- et-Loire) (Odonata, Anisoptera, Libellulidae). Martinia, 13 (4) : 119-121.</v>
      </c>
    </row>
    <row r="596" spans="1:6" x14ac:dyDescent="0.3">
      <c r="A596" t="s">
        <v>752</v>
      </c>
      <c r="B596" t="s">
        <v>1101</v>
      </c>
      <c r="C596" t="s">
        <v>1088</v>
      </c>
      <c r="E596" s="4" t="str">
        <f>VLOOKUP(C596,AUTEURS!$C$2:$F$898,2,0)</f>
        <v>1999</v>
      </c>
      <c r="F596" t="str">
        <f>VLOOKUP(C596,AUTEURS!$C$2:$F$898,4,0)</f>
        <v>WILLIAMSON T., 1999. Ophiogomphus cecilia (Geoffroy in Fourcroy, 1785) et Gomphus flavipes (Charpentier, 1825) : espèces nouvelles pour la Loire-Atlantique (Odonata, Anisoptera, Gomphidae). Martinia, 15 (3) : 85-87.</v>
      </c>
    </row>
    <row r="597" spans="1:6" x14ac:dyDescent="0.3">
      <c r="A597" t="s">
        <v>752</v>
      </c>
      <c r="B597" t="s">
        <v>1101</v>
      </c>
      <c r="C597" t="s">
        <v>1109</v>
      </c>
      <c r="E597" s="4" t="str">
        <f>VLOOKUP(C597,AUTEURS!$C$2:$F$898,2,0)</f>
        <v>2003</v>
      </c>
      <c r="F597" t="str">
        <f>VLOOKUP(C597,AUTEURS!$C$2:$F$898,4,0)</f>
        <v>VILLENAVE J., CLOUPEAU R., 2003. Première donnée d’Ophiogomphus cecilia (Geoffroy in Fourcroy, 1785) sur les berges de la Mayenne dans le département du Maine-et-Loire (Odonata, Anisoptera, Gomphidae). Martinia, 19 (2) : 51-55.</v>
      </c>
    </row>
    <row r="598" spans="1:6" x14ac:dyDescent="0.3">
      <c r="A598" t="s">
        <v>752</v>
      </c>
      <c r="B598" t="s">
        <v>1101</v>
      </c>
      <c r="C598" t="s">
        <v>802</v>
      </c>
      <c r="E598" s="4" t="str">
        <f>VLOOKUP(C598,AUTEURS!$C$2:$F$898,2,0)</f>
        <v>2006</v>
      </c>
      <c r="F598" t="str">
        <f>VLOOKUP(C598,AUTEURS!$C$2:$F$898,4,0)</f>
        <v>MEURGEY F., 2006e. La collection d’Odonates de Monsieur Max Thibault. Martinia, 22 (4) : 173-182.</v>
      </c>
    </row>
    <row r="599" spans="1:6" x14ac:dyDescent="0.3">
      <c r="A599" t="s">
        <v>752</v>
      </c>
      <c r="B599" t="s">
        <v>1101</v>
      </c>
      <c r="C599" t="s">
        <v>1106</v>
      </c>
      <c r="E599" s="4" t="str">
        <f>VLOOKUP(C599,AUTEURS!$C$2:$F$898,2,0)</f>
        <v>2007</v>
      </c>
      <c r="F599" t="str">
        <f>VLOOKUP(C599,AUTEURS!$C$2:$F$898,4,0)</f>
        <v>DOUILLARD E., DUBOIS G., DURAND O., GABORY O., SAMSON N., 2007a. Contribution à la connaissance du cycle biologique et du suivi des populations d’Oxygastra curtisii (Dale, 1834) dans les Mauges (Maine-et-Loire). In : Marc Levasseur, Gérard Dommanget et Samuel Jolivet (coord.). Actes des Rencontres odonatologiques Ouest-européennes 2005. La Pommeraie, Vallet (Loire-Atlantique) – France, les 24, 25, 26 et 27 juin 2005. Société française d’Odonatologie : 27-34.</v>
      </c>
    </row>
    <row r="600" spans="1:6" x14ac:dyDescent="0.3">
      <c r="A600" t="s">
        <v>752</v>
      </c>
      <c r="B600" t="s">
        <v>1101</v>
      </c>
      <c r="C600" t="s">
        <v>1107</v>
      </c>
      <c r="D600" t="s">
        <v>862</v>
      </c>
      <c r="E600" s="4" t="str">
        <f>VLOOKUP(C600,AUTEURS!$C$2:$F$898,2,0)</f>
        <v>2007</v>
      </c>
      <c r="F600" t="str">
        <f>VLOOKUP(C600,AUTEURS!$C$2:$F$898,4,0)</f>
        <v>DOUILLARD E., DUBOIS G., DURAND O., GABORY O., SAMSON N., 2007b. Contribution to knowledge on life- cycle and population survey of Oxygastra curtisii (Dale, 1834) in the Mauges (department of Maine-et-Loire). In : Marc Levasseur, Gérard Dommanget et Samuel Jolivet (coord.). Actes des Rencontres odonatologiques Ouest-européennes 2005. Résumés des communications. La Pommeraie, Vallet (Loire- Atlantique) – France, les 24, 25, 26 et 27 juin 2005. Société française d’Odonatologie : 72.</v>
      </c>
    </row>
    <row r="601" spans="1:6" x14ac:dyDescent="0.3">
      <c r="A601" t="s">
        <v>752</v>
      </c>
      <c r="B601" t="s">
        <v>1101</v>
      </c>
      <c r="C601" t="s">
        <v>960</v>
      </c>
      <c r="E601" s="4" t="str">
        <f>VLOOKUP(C601,AUTEURS!$C$2:$F$898,2,0)</f>
        <v>2007</v>
      </c>
      <c r="F601" t="str">
        <f>VLOOKUP(C601,AUTEURS!$C$2:$F$898,4,0)</f>
        <v>HERBRECHT F., 2007a. Odonates des carrières de roches massives armoricaines. In : Marc Levasseur, Gérard Dommanget et Samuel Jolivet (coord.). Actes des Rencontres odonatologiques Ouest-européennes 2005. La Pommeraie, Vallet (Loire-Atlantique) – France, les 24, 25, 26 et 27 juin 2005. Société française d’Odonatologie :21-25.</v>
      </c>
    </row>
    <row r="602" spans="1:6" x14ac:dyDescent="0.3">
      <c r="A602" t="s">
        <v>752</v>
      </c>
      <c r="B602" t="s">
        <v>1101</v>
      </c>
      <c r="C602" t="s">
        <v>962</v>
      </c>
      <c r="D602" t="s">
        <v>862</v>
      </c>
      <c r="E602" s="4" t="str">
        <f>VLOOKUP(C602,AUTEURS!$C$2:$F$898,2,0)</f>
        <v>2007</v>
      </c>
      <c r="F602" t="str">
        <f>VLOOKUP(C602,AUTEURS!$C$2:$F$898,4,0)</f>
        <v>HERBRECHT F., 2007b. Dragonflies of rock quarries in the Armorican Massif. In : Marc Levasseur, Gérard Dommanget et Samuel Jolivet (coord.). Actes des Rencontres odonatologiques Ouest-européennes 2005. Résumés des communications. La Pommeraie, Vallet (Loire-Atlantique) – France, les 24, 25, 26 et 27 juin 2005. Société française d’Odonatologie : 71.</v>
      </c>
    </row>
    <row r="603" spans="1:6" x14ac:dyDescent="0.3">
      <c r="A603" t="s">
        <v>752</v>
      </c>
      <c r="B603" t="s">
        <v>1101</v>
      </c>
      <c r="C603" t="s">
        <v>1104</v>
      </c>
      <c r="E603" s="4" t="str">
        <f>VLOOKUP(C603,AUTEURS!$C$2:$F$898,2,0)</f>
        <v>2009</v>
      </c>
      <c r="F603" t="str">
        <f>VLOOKUP(C603,AUTEURS!$C$2:$F$898,4,0)</f>
        <v>CHASLE J.-P., 2009. Inventaire des Odonates du Baugeois de 2002 à 2005 (département du Maine-et-Loire). Martinia, 25 (1) : 29-39.</v>
      </c>
    </row>
    <row r="604" spans="1:6" x14ac:dyDescent="0.3">
      <c r="A604" t="s">
        <v>752</v>
      </c>
      <c r="B604" t="s">
        <v>1101</v>
      </c>
      <c r="C604" t="s">
        <v>1085</v>
      </c>
      <c r="E604" s="4" t="str">
        <f>VLOOKUP(C604,AUTEURS!$C$2:$F$898,2,0)</f>
        <v>2009</v>
      </c>
      <c r="F604" t="str">
        <f>VLOOKUP(C604,AUTEURS!$C$2:$F$898,4,0)</f>
        <v>ROCHELET B., MAILLARD W., 2009. Redécouverte d’Anax parthenope (Selys, 1839) en Sarthe et état des connaissances sur la présence de l’espèce en Pays de la Loire (Odonata : Anisoptera : Aeshnidae). Martinia, 25 (2) : 79-84.</v>
      </c>
    </row>
    <row r="605" spans="1:6" x14ac:dyDescent="0.3">
      <c r="A605" t="s">
        <v>752</v>
      </c>
      <c r="B605" t="s">
        <v>1101</v>
      </c>
      <c r="C605" t="s">
        <v>1105</v>
      </c>
      <c r="E605" s="4" t="str">
        <f>VLOOKUP(C605,AUTEURS!$C$2:$F$898,2,0)</f>
        <v>2011</v>
      </c>
      <c r="F605" t="str">
        <f>VLOOKUP(C605,AUTEURS!$C$2:$F$898,4,0)</f>
        <v>COURANT S., MÊME-LAFOND B., 2011. Écologie et gestion des populations de Leucorrhinia albifrons (Burmeister, 1839) et L. caudalis (Charpentier, 1840) (Odonata, Anisoptera : Libellulidae) sur un étang du Saumurois (département du Maine-et-Loire). Martinia, 27 (2) : 81-94.</v>
      </c>
    </row>
    <row r="606" spans="1:6" x14ac:dyDescent="0.3">
      <c r="A606" t="s">
        <v>752</v>
      </c>
      <c r="B606" t="s">
        <v>1101</v>
      </c>
      <c r="C606" s="4" t="s">
        <v>1932</v>
      </c>
      <c r="E606" s="4" t="str">
        <f>VLOOKUP(C606,AUTEURS!$C$2:$F$898,2,0)</f>
        <v>2013</v>
      </c>
      <c r="F606" t="str">
        <f>VLOOKUP(C606,AUTEURS!$C$2:$F$898,4,0)</f>
        <v>COLLECTIF, 2013. Données recueillies dans le cadre de l'enquête nationale sur la migration d'Hemianax ephippiger en 2011. Hors-série Hemianax ephippiger - migration 2011 - Annexe : 76-96.</v>
      </c>
    </row>
    <row r="607" spans="1:6" x14ac:dyDescent="0.3">
      <c r="A607" t="s">
        <v>752</v>
      </c>
      <c r="B607" t="s">
        <v>1101</v>
      </c>
      <c r="C607" t="s">
        <v>1926</v>
      </c>
      <c r="E607" s="4" t="str">
        <f>VLOOKUP(C607,AUTEURS!$C$2:$F$898,2,0)</f>
        <v>2013</v>
      </c>
      <c r="F607" t="str">
        <f>VLOOKUP(C607,AUTEURS!$C$2:$F$898,4,0)</f>
        <v>LAMBRET P., DESCHAMPS C., 2013. Bilan de la migration d’Hemianax ephippiger (Burmeister, 1839) en France en 2011 (Odonata, Anisoptera : Aeshnidae). Hors-série Hemianax ephipigger - migration 2011 : 29-46.</v>
      </c>
    </row>
    <row r="608" spans="1:6" x14ac:dyDescent="0.3">
      <c r="A608" t="s">
        <v>752</v>
      </c>
      <c r="B608" t="s">
        <v>1101</v>
      </c>
      <c r="C608" t="s">
        <v>2001</v>
      </c>
      <c r="E608" s="4" t="str">
        <f>VLOOKUP(C608,AUTEURS!$C$2:$F$898,2,0)</f>
        <v>2016</v>
      </c>
      <c r="F608" t="str">
        <f>VLOOKUP(C608,AUTEURS!$C$2:$F$898,4,0)</f>
        <v>TOURNEUR J., LAMBRET P., 2016. Répartition et écologie de Gomphus graslinii (Odonata : Gomphidae) sur le Loir angevin : une étude pilote. Martinia, 32 (2) : 93-115. [voir erratum Martinia, 33 (1-2) : 7].</v>
      </c>
    </row>
    <row r="609" spans="1:6" x14ac:dyDescent="0.3">
      <c r="A609" t="s">
        <v>752</v>
      </c>
      <c r="B609" t="s">
        <v>1101</v>
      </c>
      <c r="C609" t="s">
        <v>2009</v>
      </c>
      <c r="E609" s="4" t="str">
        <f>VLOOKUP(C609,AUTEURS!$C$2:$F$898,2,0)</f>
        <v>2017</v>
      </c>
      <c r="F609" t="str">
        <f>VLOOKUP(C609,AUTEURS!$C$2:$F$898,4,0)</f>
        <v>GUILLON B., 2017. Observation d'un trio hétérospécifique de Zygoptères (Odonata). Martinia, 33 (1-2) : 36.</v>
      </c>
    </row>
    <row r="610" spans="1:6" x14ac:dyDescent="0.3">
      <c r="A610" t="s">
        <v>752</v>
      </c>
      <c r="B610" t="s">
        <v>1101</v>
      </c>
      <c r="C610" t="s">
        <v>2015</v>
      </c>
      <c r="E610" s="4" t="str">
        <f>VLOOKUP(C610,AUTEURS!$C$2:$F$898,2,0)</f>
        <v>2019</v>
      </c>
      <c r="F610" t="str">
        <f>VLOOKUP(C610,AUTEURS!$C$2:$F$898,4,0)</f>
        <v>PINEY B., 2019. Première mention de Leucorrhinia caudalis en Loire-Atlantique (Odonata : Libellulidae). Martinia, 34 (1-2) : 29-32.</v>
      </c>
    </row>
    <row r="611" spans="1:6" x14ac:dyDescent="0.3">
      <c r="A611" t="s">
        <v>752</v>
      </c>
      <c r="B611" t="s">
        <v>1101</v>
      </c>
      <c r="C611" t="s">
        <v>2013</v>
      </c>
      <c r="E611" s="4" t="str">
        <f>VLOOKUP(C611,AUTEURS!$C$2:$F$898,2,0)</f>
        <v>2019</v>
      </c>
      <c r="F611" t="str">
        <f>VLOOKUP(C611,AUTEURS!$C$2:$F$898,4,0)</f>
        <v>SANSAULT É., DHUICQUE V., BAETA R., MOTTEAU V., 2019. Découverte de Leucorrhinia albifrons en région Centre-Val de Loire et structure des populations du centre-ouest de la France (Odonata : Libellulidae). Martinia, 34 (1-2) : 17-25.</v>
      </c>
    </row>
    <row r="612" spans="1:6" x14ac:dyDescent="0.3">
      <c r="A612" t="s">
        <v>752</v>
      </c>
      <c r="B612" t="s">
        <v>1110</v>
      </c>
      <c r="C612" t="s">
        <v>1111</v>
      </c>
      <c r="E612" s="4" t="str">
        <f>VLOOKUP(C612,AUTEURS!$C$2:$F$898,2,0)</f>
        <v>1996</v>
      </c>
      <c r="F612" t="str">
        <f>VLOOKUP(C612,AUTEURS!$C$2:$F$898,4,0)</f>
        <v>DOMMANGET J.-L., 1996a. Nouvelles observations de Sympetrum flaveolum (L., 1758) dans les départements de la Manche et de l'Essonne (Odonata, Anisoptera, Libellulidae). Martinia, 12 (1) : 4.</v>
      </c>
    </row>
    <row r="613" spans="1:6" x14ac:dyDescent="0.3">
      <c r="A613" t="s">
        <v>752</v>
      </c>
      <c r="B613" t="s">
        <v>1110</v>
      </c>
      <c r="C613" t="s">
        <v>1113</v>
      </c>
      <c r="E613" s="4" t="str">
        <f>VLOOKUP(C613,AUTEURS!$C$2:$F$898,2,0)</f>
        <v>1997</v>
      </c>
      <c r="F613" t="str">
        <f>VLOOKUP(C613,AUTEURS!$C$2:$F$898,4,0)</f>
        <v>LECOCQ S., 1997. Captures de Sympetrum flaveolum (L., 1758) et Sympetrum vulgatum (L., 1758) en Basse Normandie (Odonata, Anisoptera, Libellulidae). Martinia, 13 (1) : 34.</v>
      </c>
    </row>
    <row r="614" spans="1:6" x14ac:dyDescent="0.3">
      <c r="A614" t="s">
        <v>752</v>
      </c>
      <c r="B614" t="s">
        <v>1110</v>
      </c>
      <c r="C614" t="s">
        <v>1112</v>
      </c>
      <c r="E614" s="4" t="str">
        <f>VLOOKUP(C614,AUTEURS!$C$2:$F$898,2,0)</f>
        <v>1998</v>
      </c>
      <c r="F614" t="str">
        <f>VLOOKUP(C614,AUTEURS!$C$2:$F$898,4,0)</f>
        <v>ELDER J.-F., FOUILLET P., 1998. Inventaire des Odonates du département de la Manche. Martinia, 14 (2) : 57-74.</v>
      </c>
    </row>
    <row r="615" spans="1:6" x14ac:dyDescent="0.3">
      <c r="A615" t="s">
        <v>752</v>
      </c>
      <c r="B615" t="s">
        <v>1110</v>
      </c>
      <c r="C615" t="s">
        <v>960</v>
      </c>
      <c r="E615" s="4" t="str">
        <f>VLOOKUP(C615,AUTEURS!$C$2:$F$898,2,0)</f>
        <v>2007</v>
      </c>
      <c r="F615" t="str">
        <f>VLOOKUP(C615,AUTEURS!$C$2:$F$898,4,0)</f>
        <v>HERBRECHT F., 2007a. Odonates des carrières de roches massives armoricaines. In : Marc Levasseur, Gérard Dommanget et Samuel Jolivet (coord.). Actes des Rencontres odonatologiques Ouest-européennes 2005. La Pommeraie, Vallet (Loire-Atlantique) – France, les 24, 25, 26 et 27 juin 2005. Société française d’Odonatologie :21-25.</v>
      </c>
    </row>
    <row r="616" spans="1:6" x14ac:dyDescent="0.3">
      <c r="A616" t="s">
        <v>752</v>
      </c>
      <c r="B616" t="s">
        <v>1110</v>
      </c>
      <c r="C616" t="s">
        <v>962</v>
      </c>
      <c r="D616" t="s">
        <v>862</v>
      </c>
      <c r="E616" s="4" t="str">
        <f>VLOOKUP(C616,AUTEURS!$C$2:$F$898,2,0)</f>
        <v>2007</v>
      </c>
      <c r="F616" t="str">
        <f>VLOOKUP(C616,AUTEURS!$C$2:$F$898,4,0)</f>
        <v>HERBRECHT F., 2007b. Dragonflies of rock quarries in the Armorican Massif. In : Marc Levasseur, Gérard Dommanget et Samuel Jolivet (coord.). Actes des Rencontres odonatologiques Ouest-européennes 2005. Résumés des communications. La Pommeraie, Vallet (Loire-Atlantique) – France, les 24, 25, 26 et 27 juin 2005. Société française d’Odonatologie : 71.</v>
      </c>
    </row>
    <row r="617" spans="1:6" x14ac:dyDescent="0.3">
      <c r="A617" t="s">
        <v>752</v>
      </c>
      <c r="B617" t="s">
        <v>1110</v>
      </c>
      <c r="C617" t="s">
        <v>883</v>
      </c>
      <c r="E617" s="4" t="str">
        <f>VLOOKUP(C617,AUTEURS!$C$2:$F$898,2,0)</f>
        <v>2011</v>
      </c>
      <c r="F617" t="str">
        <f>VLOOKUP(C617,AUTEURS!$C$2:$F$898,4,0)</f>
        <v>AMELINE M., DODELIN C., HOUARD X., LORTHIOIS M., MOUQUET C., ROBERT L., SIMON A. et al., 2011. Deux Listes Rouges des Odonates menacés en Normandie (Compte rendu de présentation de poster). Actes des Rencontres odonatologiques 2010. Martinia, 27 (1) : 7-8.</v>
      </c>
    </row>
    <row r="618" spans="1:6" x14ac:dyDescent="0.3">
      <c r="A618" t="s">
        <v>752</v>
      </c>
      <c r="B618" t="s">
        <v>1110</v>
      </c>
      <c r="C618" t="s">
        <v>885</v>
      </c>
      <c r="E618" s="4" t="str">
        <f>VLOOKUP(C618,AUTEURS!$C$2:$F$898,2,0)</f>
        <v>2011</v>
      </c>
      <c r="F618" t="str">
        <f>VLOOKUP(C618,AUTEURS!$C$2:$F$898,4,0)</f>
        <v>HOUARD X., SIMON A., 2011. Bilan à mi-parcours du projet d’atlas des Odonates de Normandie. Actes des Rencontres odonatologiques 2010. Martinia, 27 (1) : 1-6.</v>
      </c>
    </row>
    <row r="619" spans="1:6" x14ac:dyDescent="0.3">
      <c r="A619" t="s">
        <v>752</v>
      </c>
      <c r="B619" t="s">
        <v>1114</v>
      </c>
      <c r="C619" t="s">
        <v>1115</v>
      </c>
      <c r="E619" s="4" t="str">
        <f>VLOOKUP(C619,AUTEURS!$C$2:$F$898,2,0)</f>
        <v>1989</v>
      </c>
      <c r="F619" t="str">
        <f>VLOOKUP(C619,AUTEURS!$C$2:$F$898,4,0)</f>
        <v>COPPA G., 1989b. Les Odonates du département de la Marne (51). Martinia, 5 (2) : 29-35.</v>
      </c>
    </row>
    <row r="620" spans="1:6" x14ac:dyDescent="0.3">
      <c r="A620" t="s">
        <v>752</v>
      </c>
      <c r="B620" t="s">
        <v>1114</v>
      </c>
      <c r="C620" t="s">
        <v>813</v>
      </c>
      <c r="E620" s="4" t="str">
        <f>VLOOKUP(C620,AUTEURS!$C$2:$F$898,2,0)</f>
        <v>1989</v>
      </c>
      <c r="F620" t="str">
        <f>VLOOKUP(C620,AUTEURS!$C$2:$F$898,4,0)</f>
        <v>COPPA G., 1989c. Note sur le vol d'Epitheca bimaculata (Charpentier, 1825) (Odonata, Anisoptera : Corduliidae). Martinia, 5 (3) : 69-73.</v>
      </c>
    </row>
    <row r="621" spans="1:6" x14ac:dyDescent="0.3">
      <c r="A621" t="s">
        <v>752</v>
      </c>
      <c r="B621" t="s">
        <v>1114</v>
      </c>
      <c r="C621" t="s">
        <v>817</v>
      </c>
      <c r="E621" s="4" t="str">
        <f>VLOOKUP(C621,AUTEURS!$C$2:$F$898,2,0)</f>
        <v>1992</v>
      </c>
      <c r="F621" t="str">
        <f>VLOOKUP(C621,AUTEURS!$C$2:$F$898,4,0)</f>
        <v>COPPA G., 1992b. Espèces peu courantes en Champagne- Ardennes : année 1991. Martinia, 8 (3) : 61-64.</v>
      </c>
    </row>
    <row r="622" spans="1:6" x14ac:dyDescent="0.3">
      <c r="A622" t="s">
        <v>752</v>
      </c>
      <c r="B622" t="s">
        <v>1114</v>
      </c>
      <c r="C622" t="s">
        <v>1118</v>
      </c>
      <c r="E622" s="4" t="str">
        <f>VLOOKUP(C622,AUTEURS!$C$2:$F$898,2,0)</f>
        <v>1994</v>
      </c>
      <c r="F622" t="str">
        <f>VLOOKUP(C622,AUTEURS!$C$2:$F$898,4,0)</f>
        <v>VIGNERON P., 1994. Les libellules printanières de la montagne de Reims (Département de la Marne). Martinia, 10 (4) : 79-80.</v>
      </c>
    </row>
    <row r="623" spans="1:6" x14ac:dyDescent="0.3">
      <c r="A623" t="s">
        <v>752</v>
      </c>
      <c r="B623" t="s">
        <v>1114</v>
      </c>
      <c r="C623" t="s">
        <v>1116</v>
      </c>
      <c r="E623" s="4" t="str">
        <f>VLOOKUP(C623,AUTEURS!$C$2:$F$898,2,0)</f>
        <v>1995</v>
      </c>
      <c r="F623" t="str">
        <f>VLOOKUP(C623,AUTEURS!$C$2:$F$898,4,0)</f>
        <v>COPPA G., 1995b. Contribution à la connaissance de la faune du marais de Saint-Gond : les Odonates (Département de la Marne). Martinia, 11 (4) : 89-94.</v>
      </c>
    </row>
    <row r="624" spans="1:6" x14ac:dyDescent="0.3">
      <c r="A624" t="s">
        <v>752</v>
      </c>
      <c r="B624" t="s">
        <v>1114</v>
      </c>
      <c r="C624" t="s">
        <v>1119</v>
      </c>
      <c r="E624" s="4" t="str">
        <f>VLOOKUP(C624,AUTEURS!$C$2:$F$898,2,0)</f>
        <v>1995</v>
      </c>
      <c r="F624" t="str">
        <f>VLOOKUP(C624,AUTEURS!$C$2:$F$898,4,0)</f>
        <v>VIGNERON P., 1995a. Lestes barbarus (Fabricius, 1798) dans la montagne de Reims. Département de la Marne (Odonata, Zygoptera, Lestidae). Martinia, 11 (1) : 10-12.</v>
      </c>
    </row>
    <row r="625" spans="1:6" x14ac:dyDescent="0.3">
      <c r="A625" t="s">
        <v>752</v>
      </c>
      <c r="B625" t="s">
        <v>1114</v>
      </c>
      <c r="C625" t="s">
        <v>1117</v>
      </c>
      <c r="E625" s="4" t="str">
        <f>VLOOKUP(C625,AUTEURS!$C$2:$F$898,2,0)</f>
        <v>1996</v>
      </c>
      <c r="F625" t="str">
        <f>VLOOKUP(C625,AUTEURS!$C$2:$F$898,4,0)</f>
        <v>COPPA G., 1996. Odonates du réservoir Marne (Départements de la Marne et de la Haute-Marne). Martinia, 12 (3) : 65-67.</v>
      </c>
    </row>
    <row r="626" spans="1:6" x14ac:dyDescent="0.3">
      <c r="A626" t="s">
        <v>752</v>
      </c>
      <c r="B626" t="s">
        <v>1114</v>
      </c>
      <c r="C626" t="s">
        <v>821</v>
      </c>
      <c r="E626" s="4" t="str">
        <f>VLOOKUP(C626,AUTEURS!$C$2:$F$898,2,0)</f>
        <v>2008</v>
      </c>
      <c r="F626" t="str">
        <f>VLOOKUP(C626,AUTEURS!$C$2:$F$898,4,0)</f>
        <v>TERNOIS V., LAMBERT J.-L., FRADIN E., 2008. Oxygastra curtisii (Dale, 1834) en Champagne-Ardenne : premiers résultats du programme d’études 2007-2009 (Odonata, Anisoptera, Corduliidae). Martinia, 24 (3) : 75-87.</v>
      </c>
    </row>
    <row r="627" spans="1:6" x14ac:dyDescent="0.3">
      <c r="A627" t="s">
        <v>752</v>
      </c>
      <c r="B627" t="s">
        <v>1114</v>
      </c>
      <c r="C627" t="s">
        <v>3658</v>
      </c>
      <c r="E627" s="4" t="str">
        <f>VLOOKUP(C627,AUTEURS!$C$2:$F$898,2,0)</f>
        <v>2011</v>
      </c>
      <c r="F627" t="str">
        <f>VLOOKUP(C627,AUTEURS!$C$2:$F$898,4,0)</f>
        <v>LAMBERT J.-L., TERNOIS V. (coord.) 2011. Nouvelles découvertes de Boyeria irene (Fonscolombe, 1838) en Champagne-Ardenne et premières mentions pour le département de la Marne (Odonata, Anisoptera : Aeshnidae). Martinia, 27 (2) : 101-113.</v>
      </c>
    </row>
    <row r="628" spans="1:6" x14ac:dyDescent="0.3">
      <c r="A628" t="s">
        <v>752</v>
      </c>
      <c r="B628" t="s">
        <v>1114</v>
      </c>
      <c r="C628" t="s">
        <v>3662</v>
      </c>
      <c r="E628" s="4" t="str">
        <f>VLOOKUP(C628,AUTEURS!$C$2:$F$898,2,0)</f>
        <v>2011</v>
      </c>
      <c r="F628" t="str">
        <f>VLOOKUP(C628,AUTEURS!$C$2:$F$898,4,0)</f>
        <v>TERNOIS V., LAMBERT J.-L. (coord.), 2011. Oxygastra curtisii (Dale, 1834) en Champagne-Ardenne : bilan du programme régional 2007-2009 (Odonata, Anisoptera, Corduliidae). Martinia, 27 (1) : 45-60.</v>
      </c>
    </row>
    <row r="629" spans="1:6" x14ac:dyDescent="0.3">
      <c r="A629" t="s">
        <v>752</v>
      </c>
      <c r="B629" t="s">
        <v>1120</v>
      </c>
      <c r="C629" t="s">
        <v>771</v>
      </c>
      <c r="E629" s="4" t="str">
        <f>VLOOKUP(C629,AUTEURS!$C$2:$F$898,2,0)</f>
        <v>1990</v>
      </c>
      <c r="F629" t="str">
        <f>VLOOKUP(C629,AUTEURS!$C$2:$F$898,4,0)</f>
        <v>COPPA G., 1990. Nouveaux départements français pour Epitheca bimaculata (Charpentier, 1825) (Odonata, Anisoptera : Corduliidae). Martinia, 6 (2) : 37-39.</v>
      </c>
    </row>
    <row r="630" spans="1:6" x14ac:dyDescent="0.3">
      <c r="A630" t="s">
        <v>752</v>
      </c>
      <c r="B630" t="s">
        <v>1120</v>
      </c>
      <c r="C630" t="s">
        <v>830</v>
      </c>
      <c r="E630" s="4" t="str">
        <f>VLOOKUP(C630,AUTEURS!$C$2:$F$898,2,0)</f>
        <v>1992</v>
      </c>
      <c r="F630" t="str">
        <f>VLOOKUP(C630,AUTEURS!$C$2:$F$898,4,0)</f>
        <v>COPPA G., 1992a. Esquisse faunistique des Odonates de l'étang de la Horre (Départements de l'Aube et de la Haute-Marne). Martinia, 8 (2) : 33-35.</v>
      </c>
    </row>
    <row r="631" spans="1:6" x14ac:dyDescent="0.3">
      <c r="A631" t="s">
        <v>752</v>
      </c>
      <c r="B631" t="s">
        <v>1120</v>
      </c>
      <c r="C631" t="s">
        <v>817</v>
      </c>
      <c r="E631" s="4" t="str">
        <f>VLOOKUP(C631,AUTEURS!$C$2:$F$898,2,0)</f>
        <v>1992</v>
      </c>
      <c r="F631" t="str">
        <f>VLOOKUP(C631,AUTEURS!$C$2:$F$898,4,0)</f>
        <v>COPPA G., 1992b. Espèces peu courantes en Champagne- Ardennes : année 1991. Martinia, 8 (3) : 61-64.</v>
      </c>
    </row>
    <row r="632" spans="1:6" x14ac:dyDescent="0.3">
      <c r="A632" t="s">
        <v>752</v>
      </c>
      <c r="B632" t="s">
        <v>1120</v>
      </c>
      <c r="C632" t="s">
        <v>819</v>
      </c>
      <c r="E632" s="4" t="str">
        <f>VLOOKUP(C632,AUTEURS!$C$2:$F$898,2,0)</f>
        <v>1993</v>
      </c>
      <c r="F632" t="str">
        <f>VLOOKUP(C632,AUTEURS!$C$2:$F$898,4,0)</f>
        <v>COPPA G., 1993b. Observations sur la biométrie de l'exuvie de Cordulegaster bidentata Selys, 1843 et comparaison avec celle de Cordulegaster boltonii (Donovan, 1807). Martinia, 9 (4) : 79-85.</v>
      </c>
    </row>
    <row r="633" spans="1:6" x14ac:dyDescent="0.3">
      <c r="A633" t="s">
        <v>752</v>
      </c>
      <c r="B633" t="s">
        <v>1120</v>
      </c>
      <c r="C633" t="s">
        <v>1117</v>
      </c>
      <c r="E633" s="4" t="str">
        <f>VLOOKUP(C633,AUTEURS!$C$2:$F$898,2,0)</f>
        <v>1996</v>
      </c>
      <c r="F633" t="str">
        <f>VLOOKUP(C633,AUTEURS!$C$2:$F$898,4,0)</f>
        <v>COPPA G., 1996. Odonates du réservoir Marne (Départements de la Marne et de la Haute-Marne). Martinia, 12 (3) : 65-67.</v>
      </c>
    </row>
    <row r="634" spans="1:6" x14ac:dyDescent="0.3">
      <c r="A634" t="s">
        <v>752</v>
      </c>
      <c r="B634" t="s">
        <v>1120</v>
      </c>
      <c r="C634" t="s">
        <v>821</v>
      </c>
      <c r="E634" s="4" t="str">
        <f>VLOOKUP(C634,AUTEURS!$C$2:$F$898,2,0)</f>
        <v>2008</v>
      </c>
      <c r="F634" t="str">
        <f>VLOOKUP(C634,AUTEURS!$C$2:$F$898,4,0)</f>
        <v>TERNOIS V., LAMBERT J.-L., FRADIN E., 2008. Oxygastra curtisii (Dale, 1834) en Champagne-Ardenne : premiers résultats du programme d’études 2007-2009 (Odonata, Anisoptera, Corduliidae). Martinia, 24 (3) : 75-87.</v>
      </c>
    </row>
    <row r="635" spans="1:6" x14ac:dyDescent="0.3">
      <c r="A635" t="s">
        <v>752</v>
      </c>
      <c r="B635" t="s">
        <v>1120</v>
      </c>
      <c r="C635" t="s">
        <v>3658</v>
      </c>
      <c r="E635" s="4" t="str">
        <f>VLOOKUP(C635,AUTEURS!$C$2:$F$898,2,0)</f>
        <v>2011</v>
      </c>
      <c r="F635" t="str">
        <f>VLOOKUP(C635,AUTEURS!$C$2:$F$898,4,0)</f>
        <v>LAMBERT J.-L., TERNOIS V. (coord.) 2011. Nouvelles découvertes de Boyeria irene (Fonscolombe, 1838) en Champagne-Ardenne et premières mentions pour le département de la Marne (Odonata, Anisoptera : Aeshnidae). Martinia, 27 (2) : 101-113.</v>
      </c>
    </row>
    <row r="636" spans="1:6" x14ac:dyDescent="0.3">
      <c r="A636" t="s">
        <v>752</v>
      </c>
      <c r="B636" t="s">
        <v>1120</v>
      </c>
      <c r="C636" t="s">
        <v>3662</v>
      </c>
      <c r="E636" s="4" t="str">
        <f>VLOOKUP(C636,AUTEURS!$C$2:$F$898,2,0)</f>
        <v>2011</v>
      </c>
      <c r="F636" t="str">
        <f>VLOOKUP(C636,AUTEURS!$C$2:$F$898,4,0)</f>
        <v>TERNOIS V., LAMBERT J.-L. (coord.), 2011. Oxygastra curtisii (Dale, 1834) en Champagne-Ardenne : bilan du programme régional 2007-2009 (Odonata, Anisoptera, Corduliidae). Martinia, 27 (1) : 45-60.</v>
      </c>
    </row>
    <row r="637" spans="1:6" x14ac:dyDescent="0.3">
      <c r="A637" t="s">
        <v>752</v>
      </c>
      <c r="B637" t="s">
        <v>1121</v>
      </c>
      <c r="C637" t="s">
        <v>1122</v>
      </c>
      <c r="E637" s="4" t="str">
        <f>VLOOKUP(C637,AUTEURS!$C$2:$F$898,2,0)</f>
        <v>1991</v>
      </c>
      <c r="F637" t="str">
        <f>VLOOKUP(C637,AUTEURS!$C$2:$F$898,4,0)</f>
        <v>LANDEMAINE D., 1991a. Observation d'Oxygastra curtisii (Dale) dans le département de la Mayenne (Odonata : Corduliidae). Martinia, 7 (2) : 36.</v>
      </c>
    </row>
    <row r="638" spans="1:6" x14ac:dyDescent="0.3">
      <c r="A638" t="s">
        <v>752</v>
      </c>
      <c r="B638" t="s">
        <v>1121</v>
      </c>
      <c r="C638" t="s">
        <v>1123</v>
      </c>
      <c r="E638" s="4" t="str">
        <f>VLOOKUP(C638,AUTEURS!$C$2:$F$898,2,0)</f>
        <v>1992</v>
      </c>
      <c r="F638" t="str">
        <f>VLOOKUP(C638,AUTEURS!$C$2:$F$898,4,0)</f>
        <v>VOTAT P.-P., 1992. Les Odonates du Centre-Nord de la Mayenne et du Sud-Ouest de l'Orne. Notes sur quelques espèces remarquables ou rares. Martinia, 8 (1) : 7-13.</v>
      </c>
    </row>
    <row r="639" spans="1:6" x14ac:dyDescent="0.3">
      <c r="A639" t="s">
        <v>752</v>
      </c>
      <c r="B639" t="s">
        <v>1121</v>
      </c>
      <c r="C639" t="s">
        <v>1124</v>
      </c>
      <c r="E639" s="4" t="str">
        <f>VLOOKUP(C639,AUTEURS!$C$2:$F$898,2,0)</f>
        <v>1993</v>
      </c>
      <c r="F639" t="str">
        <f>VLOOKUP(C639,AUTEURS!$C$2:$F$898,4,0)</f>
        <v>VOTAT P.-P., 1993. Les Odonates du nord-est de la Mayenne, du sud-ouest de l'Orne et du nord-ouest de la Sarthe (suite). Notes sur quelques espèces remarquables ou rares. Martinia, 9 (2) : 35-41.</v>
      </c>
    </row>
    <row r="640" spans="1:6" x14ac:dyDescent="0.3">
      <c r="A640" t="s">
        <v>752</v>
      </c>
      <c r="B640" t="s">
        <v>1121</v>
      </c>
      <c r="C640" t="s">
        <v>1125</v>
      </c>
      <c r="E640" s="4" t="str">
        <f>VLOOKUP(C640,AUTEURS!$C$2:$F$898,2,0)</f>
        <v>1996</v>
      </c>
      <c r="F640" t="str">
        <f>VLOOKUP(C640,AUTEURS!$C$2:$F$898,4,0)</f>
        <v>VOTAT P.-P., 1996. Les Odonates du nord-est mayennais, du sud-ouest ornais et du nord-ouest sarthois. Données complémentaires. Martinia, 12 (3) : 59-63.</v>
      </c>
    </row>
    <row r="641" spans="1:6" x14ac:dyDescent="0.3">
      <c r="A641" t="s">
        <v>752</v>
      </c>
      <c r="B641" t="s">
        <v>1121</v>
      </c>
      <c r="C641" t="s">
        <v>1126</v>
      </c>
      <c r="E641" s="4" t="str">
        <f>VLOOKUP(C641,AUTEURS!$C$2:$F$898,2,0)</f>
        <v>1996</v>
      </c>
      <c r="F641" t="str">
        <f>VLOOKUP(C641,AUTEURS!$C$2:$F$898,4,0)</f>
        <v>VOTAT P.-P., MACHET P., 1996. Observation de Sympetrum danae (Sulzer, 1776) dans le département de la Mayenne. Martinia, 12 (4) : 112.</v>
      </c>
    </row>
    <row r="642" spans="1:6" x14ac:dyDescent="0.3">
      <c r="A642" t="s">
        <v>752</v>
      </c>
      <c r="B642" t="s">
        <v>1121</v>
      </c>
      <c r="C642" t="s">
        <v>960</v>
      </c>
      <c r="E642" s="4" t="str">
        <f>VLOOKUP(C642,AUTEURS!$C$2:$F$898,2,0)</f>
        <v>2007</v>
      </c>
      <c r="F642" t="str">
        <f>VLOOKUP(C642,AUTEURS!$C$2:$F$898,4,0)</f>
        <v>HERBRECHT F., 2007a. Odonates des carrières de roches massives armoricaines. In : Marc Levasseur, Gérard Dommanget et Samuel Jolivet (coord.). Actes des Rencontres odonatologiques Ouest-européennes 2005. La Pommeraie, Vallet (Loire-Atlantique) – France, les 24, 25, 26 et 27 juin 2005. Société française d’Odonatologie :21-25.</v>
      </c>
    </row>
    <row r="643" spans="1:6" x14ac:dyDescent="0.3">
      <c r="A643" t="s">
        <v>752</v>
      </c>
      <c r="B643" t="s">
        <v>1121</v>
      </c>
      <c r="C643" t="s">
        <v>962</v>
      </c>
      <c r="D643" t="s">
        <v>862</v>
      </c>
      <c r="E643" s="4" t="str">
        <f>VLOOKUP(C643,AUTEURS!$C$2:$F$898,2,0)</f>
        <v>2007</v>
      </c>
      <c r="F643" t="str">
        <f>VLOOKUP(C643,AUTEURS!$C$2:$F$898,4,0)</f>
        <v>HERBRECHT F., 2007b. Dragonflies of rock quarries in the Armorican Massif. In : Marc Levasseur, Gérard Dommanget et Samuel Jolivet (coord.). Actes des Rencontres odonatologiques Ouest-européennes 2005. Résumés des communications. La Pommeraie, Vallet (Loire-Atlantique) – France, les 24, 25, 26 et 27 juin 2005. Société française d’Odonatologie : 71.</v>
      </c>
    </row>
    <row r="644" spans="1:6" x14ac:dyDescent="0.3">
      <c r="A644" t="s">
        <v>752</v>
      </c>
      <c r="B644" t="s">
        <v>1121</v>
      </c>
      <c r="C644" t="s">
        <v>1085</v>
      </c>
      <c r="E644" s="4" t="str">
        <f>VLOOKUP(C644,AUTEURS!$C$2:$F$898,2,0)</f>
        <v>2009</v>
      </c>
      <c r="F644" t="str">
        <f>VLOOKUP(C644,AUTEURS!$C$2:$F$898,4,0)</f>
        <v>ROCHELET B., MAILLARD W., 2009. Redécouverte d’Anax parthenope (Selys, 1839) en Sarthe et état des connaissances sur la présence de l’espèce en Pays de la Loire (Odonata : Anisoptera : Aeshnidae). Martinia, 25 (2) : 79-84.</v>
      </c>
    </row>
    <row r="645" spans="1:6" x14ac:dyDescent="0.3">
      <c r="A645" t="s">
        <v>752</v>
      </c>
      <c r="B645" t="s">
        <v>1121</v>
      </c>
      <c r="C645" s="4" t="s">
        <v>1932</v>
      </c>
      <c r="E645" s="4" t="str">
        <f>VLOOKUP(C645,AUTEURS!$C$2:$F$898,2,0)</f>
        <v>2013</v>
      </c>
      <c r="F645" t="str">
        <f>VLOOKUP(C645,AUTEURS!$C$2:$F$898,4,0)</f>
        <v>COLLECTIF, 2013. Données recueillies dans le cadre de l'enquête nationale sur la migration d'Hemianax ephippiger en 2011. Hors-série Hemianax ephippiger - migration 2011 - Annexe : 76-96.</v>
      </c>
    </row>
    <row r="646" spans="1:6" x14ac:dyDescent="0.3">
      <c r="A646" t="s">
        <v>752</v>
      </c>
      <c r="B646" t="s">
        <v>1121</v>
      </c>
      <c r="C646" t="s">
        <v>1926</v>
      </c>
      <c r="E646" s="4" t="str">
        <f>VLOOKUP(C646,AUTEURS!$C$2:$F$898,2,0)</f>
        <v>2013</v>
      </c>
      <c r="F646" t="str">
        <f>VLOOKUP(C646,AUTEURS!$C$2:$F$898,4,0)</f>
        <v>LAMBRET P., DESCHAMPS C., 2013. Bilan de la migration d’Hemianax ephippiger (Burmeister, 1839) en France en 2011 (Odonata, Anisoptera : Aeshnidae). Hors-série Hemianax ephipigger - migration 2011 : 29-46.</v>
      </c>
    </row>
    <row r="647" spans="1:6" x14ac:dyDescent="0.3">
      <c r="A647" t="s">
        <v>752</v>
      </c>
      <c r="B647" t="s">
        <v>1121</v>
      </c>
      <c r="C647" t="s">
        <v>2015</v>
      </c>
      <c r="E647" s="4" t="str">
        <f>VLOOKUP(C647,AUTEURS!$C$2:$F$898,2,0)</f>
        <v>2019</v>
      </c>
      <c r="F647" t="str">
        <f>VLOOKUP(C647,AUTEURS!$C$2:$F$898,4,0)</f>
        <v>PINEY B., 2019. Première mention de Leucorrhinia caudalis en Loire-Atlantique (Odonata : Libellulidae). Martinia, 34 (1-2) : 29-32.</v>
      </c>
    </row>
    <row r="648" spans="1:6" x14ac:dyDescent="0.3">
      <c r="A648" t="s">
        <v>752</v>
      </c>
      <c r="B648" t="s">
        <v>1121</v>
      </c>
      <c r="C648" t="s">
        <v>3616</v>
      </c>
      <c r="E648" s="4" t="str">
        <f>VLOOKUP(C648,AUTEURS!$C$2:$F$898,2,0)</f>
        <v>2024</v>
      </c>
      <c r="F648" t="str">
        <f>VLOOKUP(C648,AUTEURS!$C$2:$F$898,4,0)</f>
        <v>CSUTOROS A., 2024. Étude de la reproduction d’Oxygastra curtisii (Odonata : Incertae sedis) sur deux étangs en Mayenne (France). Martinia, 38 (4) : 31-45.</v>
      </c>
    </row>
    <row r="649" spans="1:6" x14ac:dyDescent="0.3">
      <c r="A649" t="s">
        <v>752</v>
      </c>
      <c r="B649" t="s">
        <v>1127</v>
      </c>
      <c r="C649" t="s">
        <v>1131</v>
      </c>
      <c r="E649" s="4" t="str">
        <f>VLOOKUP(C649,AUTEURS!$C$2:$F$898,2,0)</f>
        <v>1987</v>
      </c>
      <c r="F649" t="str">
        <f>VLOOKUP(C649,AUTEURS!$C$2:$F$898,4,0)</f>
        <v>VINCENT G., BOUDOT J.-P., JACQUEMIN G., GOUTET P., SCHWAAB F., 1987. Epitheca bimaculata (Charpentier, 1825) dans l'Est de la France : rare, ou discrète et méconnue ? (Odonata, Anisoptera : Corduliidae). Martinia, No 6 : 3-13.</v>
      </c>
    </row>
    <row r="650" spans="1:6" x14ac:dyDescent="0.3">
      <c r="A650" t="s">
        <v>752</v>
      </c>
      <c r="B650" t="s">
        <v>1127</v>
      </c>
      <c r="C650" t="s">
        <v>1129</v>
      </c>
      <c r="E650" s="4" t="str">
        <f>VLOOKUP(C650,AUTEURS!$C$2:$F$898,2,0)</f>
        <v>2001</v>
      </c>
      <c r="F650" t="str">
        <f>VLOOKUP(C650,AUTEURS!$C$2:$F$898,4,0)</f>
        <v>GUEROLD F., BOUDOT J.-P., JACQUEMIN G., 2001. Première preuve de la reproduction d’Aeshna affinis Vander Linden, 1820 (Odonata, Anisoptera, Aeshnidae) et nouvelles observations d’Odonates rares en Lorraine. Martinia, 17 (3) : 77-87.</v>
      </c>
    </row>
    <row r="651" spans="1:6" x14ac:dyDescent="0.3">
      <c r="A651" t="s">
        <v>752</v>
      </c>
      <c r="B651" t="s">
        <v>1127</v>
      </c>
      <c r="C651" t="s">
        <v>1128</v>
      </c>
      <c r="E651" s="4" t="str">
        <f>VLOOKUP(C651,AUTEURS!$C$2:$F$898,2,0)</f>
        <v>2010</v>
      </c>
      <c r="F651" t="str">
        <f>VLOOKUP(C651,AUTEURS!$C$2:$F$898,4,0)</f>
        <v>BOUDOT J.-P., 2010a. Abondance, synchronisme et sex- ratio à l’émergence chez Epitheca bimaculata (Charpentier, 1825) en Lorraine (NE France) (Odonata, Anisoptera : Corduliidae). Martinia, 26 (1-2) : 9-17.</v>
      </c>
    </row>
    <row r="652" spans="1:6" x14ac:dyDescent="0.3">
      <c r="A652" t="s">
        <v>752</v>
      </c>
      <c r="B652" t="s">
        <v>1127</v>
      </c>
      <c r="C652" t="s">
        <v>1130</v>
      </c>
      <c r="E652" s="4" t="str">
        <f>VLOOKUP(C652,AUTEURS!$C$2:$F$898,2,0)</f>
        <v>2010</v>
      </c>
      <c r="F652" t="str">
        <f>VLOOKUP(C652,AUTEURS!$C$2:$F$898,4,0)</f>
        <v>SCHMITT V., 2010. Inventaire des populations de Coenagrion mercuriale (Charpentier, 1840) dans le bassin de la Chiers (Odonata, Zygoptera : Coenagrionidae). Actes des Rencontres odonatologiques 2010. Martinia, 26 (3-4) : 123-130.</v>
      </c>
    </row>
    <row r="653" spans="1:6" x14ac:dyDescent="0.3">
      <c r="A653" t="s">
        <v>752</v>
      </c>
      <c r="B653" t="s">
        <v>1132</v>
      </c>
      <c r="C653" t="s">
        <v>771</v>
      </c>
      <c r="E653" s="4" t="str">
        <f>VLOOKUP(C653,AUTEURS!$C$2:$F$898,2,0)</f>
        <v>1990</v>
      </c>
      <c r="F653" t="str">
        <f>VLOOKUP(C653,AUTEURS!$C$2:$F$898,4,0)</f>
        <v>COPPA G., 1990. Nouveaux départements français pour Epitheca bimaculata (Charpentier, 1825) (Odonata, Anisoptera : Corduliidae). Martinia, 6 (2) : 37-39.</v>
      </c>
    </row>
    <row r="654" spans="1:6" x14ac:dyDescent="0.3">
      <c r="A654" t="s">
        <v>752</v>
      </c>
      <c r="B654" t="s">
        <v>1132</v>
      </c>
      <c r="C654" t="s">
        <v>1133</v>
      </c>
      <c r="E654" s="4" t="str">
        <f>VLOOKUP(C654,AUTEURS!$C$2:$F$898,2,0)</f>
        <v>1992</v>
      </c>
      <c r="F654" t="str">
        <f>VLOOKUP(C654,AUTEURS!$C$2:$F$898,4,0)</f>
        <v>NOBLECOURT T., 1992. Deux années d'observations dans le sud-est du département de la Meuse. Martinia, 8 (4) : 99-100.</v>
      </c>
    </row>
    <row r="655" spans="1:6" x14ac:dyDescent="0.3">
      <c r="A655" t="s">
        <v>752</v>
      </c>
      <c r="B655" t="s">
        <v>1132</v>
      </c>
      <c r="C655" t="s">
        <v>1129</v>
      </c>
      <c r="E655" s="4" t="str">
        <f>VLOOKUP(C655,AUTEURS!$C$2:$F$898,2,0)</f>
        <v>2001</v>
      </c>
      <c r="F655" t="str">
        <f>VLOOKUP(C655,AUTEURS!$C$2:$F$898,4,0)</f>
        <v>GUEROLD F., BOUDOT J.-P., JACQUEMIN G., 2001. Première preuve de la reproduction d’Aeshna affinis Vander Linden, 1820 (Odonata, Anisoptera, Aeshnidae) et nouvelles observations d’Odonates rares en Lorraine. Martinia, 17 (3) : 77-87.</v>
      </c>
    </row>
    <row r="656" spans="1:6" x14ac:dyDescent="0.3">
      <c r="A656" t="s">
        <v>752</v>
      </c>
      <c r="B656" t="s">
        <v>1132</v>
      </c>
      <c r="C656" t="s">
        <v>1128</v>
      </c>
      <c r="E656" s="4" t="str">
        <f>VLOOKUP(C656,AUTEURS!$C$2:$F$898,2,0)</f>
        <v>2010</v>
      </c>
      <c r="F656" t="str">
        <f>VLOOKUP(C656,AUTEURS!$C$2:$F$898,4,0)</f>
        <v>BOUDOT J.-P., 2010a. Abondance, synchronisme et sex- ratio à l’émergence chez Epitheca bimaculata (Charpentier, 1825) en Lorraine (NE France) (Odonata, Anisoptera : Corduliidae). Martinia, 26 (1-2) : 9-17.</v>
      </c>
    </row>
    <row r="657" spans="1:6" x14ac:dyDescent="0.3">
      <c r="A657" t="s">
        <v>752</v>
      </c>
      <c r="B657" t="s">
        <v>1132</v>
      </c>
      <c r="C657" t="s">
        <v>1130</v>
      </c>
      <c r="E657" s="4" t="str">
        <f>VLOOKUP(C657,AUTEURS!$C$2:$F$898,2,0)</f>
        <v>2010</v>
      </c>
      <c r="F657" t="str">
        <f>VLOOKUP(C657,AUTEURS!$C$2:$F$898,4,0)</f>
        <v>SCHMITT V., 2010. Inventaire des populations de Coenagrion mercuriale (Charpentier, 1840) dans le bassin de la Chiers (Odonata, Zygoptera : Coenagrionidae). Actes des Rencontres odonatologiques 2010. Martinia, 26 (3-4) : 123-130.</v>
      </c>
    </row>
    <row r="658" spans="1:6" x14ac:dyDescent="0.3">
      <c r="A658" t="s">
        <v>752</v>
      </c>
      <c r="B658" t="s">
        <v>1132</v>
      </c>
      <c r="C658" s="4" t="s">
        <v>1932</v>
      </c>
      <c r="E658" s="4" t="str">
        <f>VLOOKUP(C658,AUTEURS!$C$2:$F$898,2,0)</f>
        <v>2013</v>
      </c>
      <c r="F658" t="str">
        <f>VLOOKUP(C658,AUTEURS!$C$2:$F$898,4,0)</f>
        <v>COLLECTIF, 2013. Données recueillies dans le cadre de l'enquête nationale sur la migration d'Hemianax ephippiger en 2011. Hors-série Hemianax ephippiger - migration 2011 - Annexe : 76-96.</v>
      </c>
    </row>
    <row r="659" spans="1:6" x14ac:dyDescent="0.3">
      <c r="A659" t="s">
        <v>752</v>
      </c>
      <c r="B659" t="s">
        <v>1132</v>
      </c>
      <c r="C659" t="s">
        <v>1926</v>
      </c>
      <c r="E659" s="4" t="str">
        <f>VLOOKUP(C659,AUTEURS!$C$2:$F$898,2,0)</f>
        <v>2013</v>
      </c>
      <c r="F659" t="str">
        <f>VLOOKUP(C659,AUTEURS!$C$2:$F$898,4,0)</f>
        <v>LAMBRET P., DESCHAMPS C., 2013. Bilan de la migration d’Hemianax ephippiger (Burmeister, 1839) en France en 2011 (Odonata, Anisoptera : Aeshnidae). Hors-série Hemianax ephipigger - migration 2011 : 29-46.</v>
      </c>
    </row>
    <row r="660" spans="1:6" x14ac:dyDescent="0.3">
      <c r="A660" t="s">
        <v>752</v>
      </c>
      <c r="B660" t="s">
        <v>1134</v>
      </c>
      <c r="C660" t="s">
        <v>924</v>
      </c>
      <c r="E660" s="4" t="str">
        <f>VLOOKUP(C660,AUTEURS!$C$2:$F$898,2,0)</f>
        <v>1987</v>
      </c>
      <c r="F660" t="str">
        <f>VLOOKUP(C660,AUTEURS!$C$2:$F$898,4,0)</f>
        <v>GEIJSKES D.-C.(†), DOMMANGET J.-L., 1987. Odonates observés en Bretagne, en Dordogne et dans les Pyrénées-Orientales. Martinia, No 6 : 29-34.</v>
      </c>
    </row>
    <row r="661" spans="1:6" x14ac:dyDescent="0.3">
      <c r="A661" t="s">
        <v>752</v>
      </c>
      <c r="B661" t="s">
        <v>1134</v>
      </c>
      <c r="C661" t="s">
        <v>1135</v>
      </c>
      <c r="E661" s="4" t="str">
        <f>VLOOKUP(C661,AUTEURS!$C$2:$F$898,2,0)</f>
        <v>1991</v>
      </c>
      <c r="F661" t="str">
        <f>VLOOKUP(C661,AUTEURS!$C$2:$F$898,4,0)</f>
        <v>GRAND D., 1991b. Nouvelles observations d'Odonates dans le département du Morbihan. Martinia, 7 (3) : 49- 51.</v>
      </c>
    </row>
    <row r="662" spans="1:6" x14ac:dyDescent="0.3">
      <c r="A662" t="s">
        <v>752</v>
      </c>
      <c r="B662" t="s">
        <v>1134</v>
      </c>
      <c r="C662" t="s">
        <v>1137</v>
      </c>
      <c r="E662" s="4" t="str">
        <f>VLOOKUP(C662,AUTEURS!$C$2:$F$898,2,0)</f>
        <v>1992</v>
      </c>
      <c r="F662" t="str">
        <f>VLOOKUP(C662,AUTEURS!$C$2:$F$898,4,0)</f>
        <v>HAZET G., 1992b. Observations d'Odonates sur l'étang de Loperhet (Département du Morbihan). Martinia, 8 (4) : 93-94.</v>
      </c>
    </row>
    <row r="663" spans="1:6" x14ac:dyDescent="0.3">
      <c r="A663" t="s">
        <v>752</v>
      </c>
      <c r="B663" t="s">
        <v>1134</v>
      </c>
      <c r="C663" t="s">
        <v>1136</v>
      </c>
      <c r="E663" s="4" t="str">
        <f>VLOOKUP(C663,AUTEURS!$C$2:$F$898,2,0)</f>
        <v>1993</v>
      </c>
      <c r="F663" t="str">
        <f>VLOOKUP(C663,AUTEURS!$C$2:$F$898,4,0)</f>
        <v>GRAND D., 1993b. Sur quelques Odonates observés dans le département du Morbihan. Martinia, 9 (3) : 57-61.</v>
      </c>
    </row>
    <row r="664" spans="1:6" x14ac:dyDescent="0.3">
      <c r="A664" t="s">
        <v>752</v>
      </c>
      <c r="B664" t="s">
        <v>1134</v>
      </c>
      <c r="C664" t="s">
        <v>3686</v>
      </c>
      <c r="E664" s="4" t="str">
        <f>VLOOKUP(C664,AUTEURS!$C$2:$F$898,2,0)</f>
        <v>2001</v>
      </c>
      <c r="F664" t="str">
        <f>VLOOKUP(C664,AUTEURS!$C$2:$F$898,4,0)</f>
        <v>MANACH A. (coord.), 2001. Atlas préliminaire des Odonates de Bretagne (Région administrative : département des Côtes-d’Armor, du Finistère, de l’Ille-et-Vilaine et du Morbihan). Martinia, 17 (Supplément 2) : 60 pp.</v>
      </c>
    </row>
    <row r="665" spans="1:6" x14ac:dyDescent="0.3">
      <c r="A665" t="s">
        <v>752</v>
      </c>
      <c r="B665" t="s">
        <v>1134</v>
      </c>
      <c r="C665" t="s">
        <v>959</v>
      </c>
      <c r="E665" s="4" t="str">
        <f>VLOOKUP(C665,AUTEURS!$C$2:$F$898,2,0)</f>
        <v>2002</v>
      </c>
      <c r="F665" t="str">
        <f>VLOOKUP(C665,AUTEURS!$C$2:$F$898,4,0)</f>
        <v>GREFF N., MANACH A., TILLIER P., 2002. Atlas des Odonates de Bretagne. État d’avancement et éléments de réflexion (59-77) : In BOUDOT J.-P., DOMMANGET J.-L., (coord.) 2002. Actes des Premières et Secondes Rencontres odonatologiques de France. Bonnevaux (Doubs), 4, 5 et 6 août 1990. Oulches (Indre), 16, 17, 18 et 19 juin 1995. Société française d’Odonatologie : 59-77.</v>
      </c>
    </row>
    <row r="666" spans="1:6" x14ac:dyDescent="0.3">
      <c r="A666" t="s">
        <v>752</v>
      </c>
      <c r="B666" t="s">
        <v>1134</v>
      </c>
      <c r="C666" t="s">
        <v>802</v>
      </c>
      <c r="E666" s="4" t="str">
        <f>VLOOKUP(C666,AUTEURS!$C$2:$F$898,2,0)</f>
        <v>2006</v>
      </c>
      <c r="F666" t="str">
        <f>VLOOKUP(C666,AUTEURS!$C$2:$F$898,4,0)</f>
        <v>MEURGEY F., 2006e. La collection d’Odonates de Monsieur Max Thibault. Martinia, 22 (4) : 173-182.</v>
      </c>
    </row>
    <row r="667" spans="1:6" x14ac:dyDescent="0.3">
      <c r="A667" t="s">
        <v>752</v>
      </c>
      <c r="B667" t="s">
        <v>1134</v>
      </c>
      <c r="C667" t="s">
        <v>960</v>
      </c>
      <c r="E667" s="4" t="str">
        <f>VLOOKUP(C667,AUTEURS!$C$2:$F$898,2,0)</f>
        <v>2007</v>
      </c>
      <c r="F667" t="str">
        <f>VLOOKUP(C667,AUTEURS!$C$2:$F$898,4,0)</f>
        <v>HERBRECHT F., 2007a. Odonates des carrières de roches massives armoricaines. In : Marc Levasseur, Gérard Dommanget et Samuel Jolivet (coord.). Actes des Rencontres odonatologiques Ouest-européennes 2005. La Pommeraie, Vallet (Loire-Atlantique) – France, les 24, 25, 26 et 27 juin 2005. Société française d’Odonatologie :21-25.</v>
      </c>
    </row>
    <row r="668" spans="1:6" x14ac:dyDescent="0.3">
      <c r="A668" t="s">
        <v>752</v>
      </c>
      <c r="B668" t="s">
        <v>1134</v>
      </c>
      <c r="C668" t="s">
        <v>962</v>
      </c>
      <c r="D668" t="s">
        <v>862</v>
      </c>
      <c r="E668" s="4" t="str">
        <f>VLOOKUP(C668,AUTEURS!$C$2:$F$898,2,0)</f>
        <v>2007</v>
      </c>
      <c r="F668" t="str">
        <f>VLOOKUP(C668,AUTEURS!$C$2:$F$898,4,0)</f>
        <v>HERBRECHT F., 2007b. Dragonflies of rock quarries in the Armorican Massif. In : Marc Levasseur, Gérard Dommanget et Samuel Jolivet (coord.). Actes des Rencontres odonatologiques Ouest-européennes 2005. Résumés des communications. La Pommeraie, Vallet (Loire-Atlantique) – France, les 24, 25, 26 et 27 juin 2005. Société française d’Odonatologie : 71.</v>
      </c>
    </row>
    <row r="669" spans="1:6" x14ac:dyDescent="0.3">
      <c r="A669" t="s">
        <v>752</v>
      </c>
      <c r="B669" t="s">
        <v>1134</v>
      </c>
      <c r="C669" s="4" t="s">
        <v>1932</v>
      </c>
      <c r="E669" s="4" t="str">
        <f>VLOOKUP(C669,AUTEURS!$C$2:$F$898,2,0)</f>
        <v>2013</v>
      </c>
      <c r="F669" t="str">
        <f>VLOOKUP(C669,AUTEURS!$C$2:$F$898,4,0)</f>
        <v>COLLECTIF, 2013. Données recueillies dans le cadre de l'enquête nationale sur la migration d'Hemianax ephippiger en 2011. Hors-série Hemianax ephippiger - migration 2011 - Annexe : 76-96.</v>
      </c>
    </row>
    <row r="670" spans="1:6" x14ac:dyDescent="0.3">
      <c r="A670" t="s">
        <v>752</v>
      </c>
      <c r="B670" t="s">
        <v>1134</v>
      </c>
      <c r="C670" t="s">
        <v>1926</v>
      </c>
      <c r="E670" s="4" t="str">
        <f>VLOOKUP(C670,AUTEURS!$C$2:$F$898,2,0)</f>
        <v>2013</v>
      </c>
      <c r="F670" t="str">
        <f>VLOOKUP(C670,AUTEURS!$C$2:$F$898,4,0)</f>
        <v>LAMBRET P., DESCHAMPS C., 2013. Bilan de la migration d’Hemianax ephippiger (Burmeister, 1839) en France en 2011 (Odonata, Anisoptera : Aeshnidae). Hors-série Hemianax ephipigger - migration 2011 : 29-46.</v>
      </c>
    </row>
    <row r="671" spans="1:6" x14ac:dyDescent="0.3">
      <c r="A671" t="s">
        <v>752</v>
      </c>
      <c r="B671" t="s">
        <v>1134</v>
      </c>
      <c r="C671" t="s">
        <v>2015</v>
      </c>
      <c r="E671" s="4" t="str">
        <f>VLOOKUP(C671,AUTEURS!$C$2:$F$898,2,0)</f>
        <v>2019</v>
      </c>
      <c r="F671" t="str">
        <f>VLOOKUP(C671,AUTEURS!$C$2:$F$898,4,0)</f>
        <v>PINEY B., 2019. Première mention de Leucorrhinia caudalis en Loire-Atlantique (Odonata : Libellulidae). Martinia, 34 (1-2) : 29-32.</v>
      </c>
    </row>
    <row r="672" spans="1:6" x14ac:dyDescent="0.3">
      <c r="A672" t="s">
        <v>752</v>
      </c>
      <c r="B672" t="s">
        <v>1138</v>
      </c>
      <c r="C672" t="s">
        <v>837</v>
      </c>
      <c r="E672" s="4" t="str">
        <f>VLOOKUP(C672,AUTEURS!$C$2:$F$898,2,0)</f>
        <v>1990</v>
      </c>
      <c r="F672" t="str">
        <f>VLOOKUP(C672,AUTEURS!$C$2:$F$898,4,0)</f>
        <v>BOUDOT J.-P., GOUTET P., JACQUEMIN G., 1990. Note sur quelques Odonates peu communs observés en France. Martinia, 6 (1) : 3-10.</v>
      </c>
    </row>
    <row r="673" spans="1:6" x14ac:dyDescent="0.3">
      <c r="A673" t="s">
        <v>752</v>
      </c>
      <c r="B673" t="s">
        <v>1138</v>
      </c>
      <c r="C673" t="s">
        <v>1139</v>
      </c>
      <c r="E673" s="4" t="str">
        <f>VLOOKUP(C673,AUTEURS!$C$2:$F$898,2,0)</f>
        <v>1991</v>
      </c>
      <c r="F673" t="str">
        <f>VLOOKUP(C673,AUTEURS!$C$2:$F$898,4,0)</f>
        <v>JACQUEMIN G., BOUDOT J.-P., 1991. Ophiogomphus cecilia (Fourcroy, 1785) dans les Vosges du Nord (Odonata : Gomphidae). Martinia, 7 (4) : 71-77.</v>
      </c>
    </row>
    <row r="674" spans="1:6" x14ac:dyDescent="0.3">
      <c r="A674" t="s">
        <v>752</v>
      </c>
      <c r="B674" t="s">
        <v>1138</v>
      </c>
      <c r="C674" t="s">
        <v>1129</v>
      </c>
      <c r="E674" s="4" t="str">
        <f>VLOOKUP(C674,AUTEURS!$C$2:$F$898,2,0)</f>
        <v>2001</v>
      </c>
      <c r="F674" t="str">
        <f>VLOOKUP(C674,AUTEURS!$C$2:$F$898,4,0)</f>
        <v>GUEROLD F., BOUDOT J.-P., JACQUEMIN G., 2001. Première preuve de la reproduction d’Aeshna affinis Vander Linden, 1820 (Odonata, Anisoptera, Aeshnidae) et nouvelles observations d’Odonates rares en Lorraine. Martinia, 17 (3) : 77-87.</v>
      </c>
    </row>
    <row r="675" spans="1:6" x14ac:dyDescent="0.3">
      <c r="A675" t="s">
        <v>752</v>
      </c>
      <c r="B675" t="s">
        <v>1138</v>
      </c>
      <c r="C675" t="s">
        <v>1140</v>
      </c>
      <c r="E675" s="4" t="str">
        <f>VLOOKUP(C675,AUTEURS!$C$2:$F$898,2,0)</f>
        <v>2002</v>
      </c>
      <c r="F675" t="str">
        <f>VLOOKUP(C675,AUTEURS!$C$2:$F$898,4,0)</f>
        <v>JACQUEMIN G., BOUDOT J.-P., 2002. Les Odonates des tourbières et lacs acides du massif vosgien : bilan de dix années de prospection In : BOUDOT J.-P., DOMMANGET J.-L., (coord.) 2002. Actes des Premières et Secondes Rencontres odonatologiques de France. Bonnevaux (Doubs), 4, 5 et 6 août 1990. Oulches (Indre), 16, 17, 18 et 19 juin 1995. Société française d’Odonatologie : 27-38.</v>
      </c>
    </row>
    <row r="676" spans="1:6" x14ac:dyDescent="0.3">
      <c r="A676" t="s">
        <v>752</v>
      </c>
      <c r="B676" t="s">
        <v>1138</v>
      </c>
      <c r="C676" t="s">
        <v>1141</v>
      </c>
      <c r="E676" s="4" t="str">
        <f>VLOOKUP(C676,AUTEURS!$C$2:$F$898,2,0)</f>
        <v>2008</v>
      </c>
      <c r="F676" t="str">
        <f>VLOOKUP(C676,AUTEURS!$C$2:$F$898,4,0)</f>
        <v>LAMBERT J.-L., LUMET J.-C., 2008. Une journée consacrée aux Odonates pour les agents de la délégation interrégionale de Metz de l’Office National de l’Eau et des Milieux Aquatiques. Martinia, 24 (3) : 101-105.</v>
      </c>
    </row>
    <row r="677" spans="1:6" x14ac:dyDescent="0.3">
      <c r="A677" t="s">
        <v>752</v>
      </c>
      <c r="B677" t="s">
        <v>1138</v>
      </c>
      <c r="C677" s="4" t="s">
        <v>1932</v>
      </c>
      <c r="E677" s="4" t="str">
        <f>VLOOKUP(C677,AUTEURS!$C$2:$F$898,2,0)</f>
        <v>2013</v>
      </c>
      <c r="F677" t="str">
        <f>VLOOKUP(C677,AUTEURS!$C$2:$F$898,4,0)</f>
        <v>COLLECTIF, 2013. Données recueillies dans le cadre de l'enquête nationale sur la migration d'Hemianax ephippiger en 2011. Hors-série Hemianax ephippiger - migration 2011 - Annexe : 76-96.</v>
      </c>
    </row>
    <row r="678" spans="1:6" x14ac:dyDescent="0.3">
      <c r="A678" t="s">
        <v>752</v>
      </c>
      <c r="B678" t="s">
        <v>1138</v>
      </c>
      <c r="C678" t="s">
        <v>1926</v>
      </c>
      <c r="E678" s="4" t="str">
        <f>VLOOKUP(C678,AUTEURS!$C$2:$F$898,2,0)</f>
        <v>2013</v>
      </c>
      <c r="F678" t="str">
        <f>VLOOKUP(C678,AUTEURS!$C$2:$F$898,4,0)</f>
        <v>LAMBRET P., DESCHAMPS C., 2013. Bilan de la migration d’Hemianax ephippiger (Burmeister, 1839) en France en 2011 (Odonata, Anisoptera : Aeshnidae). Hors-série Hemianax ephipigger - migration 2011 : 29-46.</v>
      </c>
    </row>
    <row r="679" spans="1:6" x14ac:dyDescent="0.3">
      <c r="A679" t="s">
        <v>752</v>
      </c>
      <c r="B679" t="s">
        <v>1142</v>
      </c>
      <c r="C679" t="s">
        <v>1143</v>
      </c>
      <c r="E679" s="4" t="str">
        <f>VLOOKUP(C679,AUTEURS!$C$2:$F$898,2,0)</f>
        <v>1989</v>
      </c>
      <c r="F679" t="str">
        <f>VLOOKUP(C679,AUTEURS!$C$2:$F$898,4,0)</f>
        <v>ORIEUX G., 1989. Présence d'Epitheca bimaculata (Charpentier, 1825) dans le département de la Nièvre (58) (Odonata, Anisoptera : Corduliidae). Martinia, 5 (3) : 67-68.</v>
      </c>
    </row>
    <row r="680" spans="1:6" x14ac:dyDescent="0.3">
      <c r="A680" t="s">
        <v>752</v>
      </c>
      <c r="B680" t="s">
        <v>1142</v>
      </c>
      <c r="C680" t="s">
        <v>1144</v>
      </c>
      <c r="E680" s="4" t="str">
        <f>VLOOKUP(C680,AUTEURS!$C$2:$F$898,2,0)</f>
        <v>1990</v>
      </c>
      <c r="F680" t="str">
        <f>VLOOKUP(C680,AUTEURS!$C$2:$F$898,4,0)</f>
        <v>ORIEUX G., 1990a. Observation d'Hemianax ephippiger (Burmeister, 1839) dans le département de la Nièvre (Odonata, Anisoptera : Aeshnidae). Martinia, 6 (2) : 34.</v>
      </c>
    </row>
    <row r="681" spans="1:6" x14ac:dyDescent="0.3">
      <c r="A681" t="s">
        <v>752</v>
      </c>
      <c r="B681" t="s">
        <v>1142</v>
      </c>
      <c r="C681" t="s">
        <v>1145</v>
      </c>
      <c r="E681" s="4" t="str">
        <f>VLOOKUP(C681,AUTEURS!$C$2:$F$898,2,0)</f>
        <v>1990</v>
      </c>
      <c r="F681" t="str">
        <f>VLOOKUP(C681,AUTEURS!$C$2:$F$898,4,0)</f>
        <v>ORIEUX G., 1990b. Coenagrion ornatum (Selys, 1850) dans le département de la Nièvre (Odonata, Zygoptera : Coenagrionidae). Martinia, 6 (3) : 69-70.</v>
      </c>
    </row>
    <row r="682" spans="1:6" x14ac:dyDescent="0.3">
      <c r="A682" t="s">
        <v>752</v>
      </c>
      <c r="B682" t="s">
        <v>1142</v>
      </c>
      <c r="C682" t="s">
        <v>786</v>
      </c>
      <c r="E682" s="4" t="str">
        <f>VLOOKUP(C682,AUTEURS!$C$2:$F$898,2,0)</f>
        <v>1990</v>
      </c>
      <c r="F682" t="str">
        <f>VLOOKUP(C682,AUTEURS!$C$2:$F$898,4,0)</f>
        <v>ORIEUX G., LALEURE J.-C., 1990. Gomphidae observés sur la Loire et l'Allier dans le département de la Nièvre. Martinia, 6 (4) : 93-97.</v>
      </c>
    </row>
    <row r="683" spans="1:6" x14ac:dyDescent="0.3">
      <c r="A683" t="s">
        <v>752</v>
      </c>
      <c r="B683" t="s">
        <v>1142</v>
      </c>
      <c r="C683" t="s">
        <v>1146</v>
      </c>
      <c r="E683" s="4" t="str">
        <f>VLOOKUP(C683,AUTEURS!$C$2:$F$898,2,0)</f>
        <v>1994</v>
      </c>
      <c r="F683" t="str">
        <f>VLOOKUP(C683,AUTEURS!$C$2:$F$898,4,0)</f>
        <v>ORIEUX G., 1994b. Présence d'Onychogomphus uncatus (Charpentier, 1840) dans le département de la Nièvre (Odonata, Anisoptera, Gomphidae). Martinia, 10 (4) : 72.</v>
      </c>
    </row>
    <row r="684" spans="1:6" x14ac:dyDescent="0.3">
      <c r="A684" t="s">
        <v>752</v>
      </c>
      <c r="B684" t="s">
        <v>1142</v>
      </c>
      <c r="C684" t="s">
        <v>782</v>
      </c>
      <c r="E684" s="4" t="str">
        <f>VLOOKUP(C684,AUTEURS!$C$2:$F$898,2,0)</f>
        <v>2002</v>
      </c>
      <c r="F684" t="str">
        <f>VLOOKUP(C684,AUTEURS!$C$2:$F$898,4,0)</f>
        <v>GRAND D., 2002e. La distribution de Coenagrion ornatum (Selys, 1850) en France centrale : In BOUDOT J.-P., DOMMANGET J.-L., (coord.) 2002. Actes des Premières et Secondes Rencontres odonatologiques de France. Bonnevaux (Doubs), 4, 5 et 6 août 1990. Oulches (Indre), 16, 17, 18 et 19 juin 1995. Société française d’Odonatologie : 55-57.</v>
      </c>
    </row>
    <row r="685" spans="1:6" x14ac:dyDescent="0.3">
      <c r="A685" t="s">
        <v>752</v>
      </c>
      <c r="B685" t="s">
        <v>1142</v>
      </c>
      <c r="C685" t="s">
        <v>1147</v>
      </c>
      <c r="E685" s="4" t="str">
        <f>VLOOKUP(C685,AUTEURS!$C$2:$F$898,2,0)</f>
        <v>2002</v>
      </c>
      <c r="F685" t="str">
        <f>VLOOKUP(C685,AUTEURS!$C$2:$F$898,4,0)</f>
        <v>ORIEUX G., LALEURE J.-C., 2002. Les Odonates de la Loire et de l’Allier dans le département de la Nièvre : In BOUDOT J.-P., DOMMANGET J.-L., (coord.) 2002. Actes des Premières et Secondes Rencontres odonatologiques de France. Bonnevaux (Doubs), 4, 5 et 6 août 1990. Oulches (Indre), 16, 17, 18 et 19 juin 1995. Société française d’Odonatologie. p. 49-51.</v>
      </c>
    </row>
    <row r="686" spans="1:6" x14ac:dyDescent="0.3">
      <c r="A686" t="s">
        <v>752</v>
      </c>
      <c r="B686" t="s">
        <v>1142</v>
      </c>
      <c r="C686" t="s">
        <v>785</v>
      </c>
      <c r="E686" s="4" t="str">
        <f>VLOOKUP(C686,AUTEURS!$C$2:$F$898,2,0)</f>
        <v>2003</v>
      </c>
      <c r="F686" t="str">
        <f>VLOOKUP(C686,AUTEURS!$C$2:$F$898,4,0)</f>
        <v>LOHR M., 2003. Étude faunistique des Odonates des plaines alluviales de l’Allier et de quelques affluents au nord-ouest de Moulins (Départements de l’Allier, du Cher et de la Nièvre). Martinia, 19 (4) : 123-148.</v>
      </c>
    </row>
    <row r="687" spans="1:6" x14ac:dyDescent="0.3">
      <c r="A687" t="s">
        <v>752</v>
      </c>
      <c r="B687" t="s">
        <v>1142</v>
      </c>
      <c r="C687" t="s">
        <v>1472</v>
      </c>
      <c r="E687" s="4" t="str">
        <f>VLOOKUP(C687,AUTEURS!$C$2:$F$898,2,0)</f>
        <v>2012</v>
      </c>
      <c r="F687" t="str">
        <f>VLOOKUP(C687,AUTEURS!$C$2:$F$898,4,0)</f>
        <v>RUFFONI A., 2012. Première mention de Sympetrum flaveolum (Linnaeus, 1758) en Bourgogne et dans le département de la Nièvre (Odonata, Anisoptera : Libellulidae). Martinia, 28 (1) : 43-45.</v>
      </c>
    </row>
    <row r="688" spans="1:6" x14ac:dyDescent="0.3">
      <c r="A688" t="s">
        <v>752</v>
      </c>
      <c r="B688" t="s">
        <v>1142</v>
      </c>
      <c r="C688" t="s">
        <v>3716</v>
      </c>
      <c r="E688" s="4" t="str">
        <f>VLOOKUP(C688,AUTEURS!$C$2:$F$898,2,0)</f>
        <v>2013</v>
      </c>
      <c r="F688" t="str">
        <f>VLOOKUP(C688,AUTEURS!$C$2:$F$898,4,0)</f>
        <v>RUFFONI A., VARANGUIN N., MILLARD R., 2013. L'enquête Coenagrion ornatum (Selys in Selys et Hagen, 1850) en Bourgogne (Odonata, Zygoptera : Coenagrionidae) : protocole et premiers résultats. Martinia, 29 (1). 23-41.</v>
      </c>
    </row>
    <row r="689" spans="1:6" x14ac:dyDescent="0.3">
      <c r="A689" t="s">
        <v>752</v>
      </c>
      <c r="B689" t="s">
        <v>1142</v>
      </c>
      <c r="C689" t="s">
        <v>3574</v>
      </c>
      <c r="E689" s="4" t="str">
        <f>VLOOKUP(C689,AUTEURS!$C$2:$F$898,2,0)</f>
        <v>2022</v>
      </c>
      <c r="F689" t="str">
        <f>VLOOKUP(C689,AUTEURS!$C$2:$F$898,4,0)</f>
        <v>ITRAC-BRUNEAU R., DOUCET G., 2022. Somatochlora arctica (Odonata : Corduliidae) dans le Massif du Morvan : découverte d’une station majeure pour la Bourgogne-Franche-Comté et comparaison avec d’autres stations. Martinia, 36 (1) : 1-12.</v>
      </c>
    </row>
    <row r="690" spans="1:6" x14ac:dyDescent="0.3">
      <c r="A690" t="s">
        <v>752</v>
      </c>
      <c r="B690" t="s">
        <v>1142</v>
      </c>
      <c r="C690" t="s">
        <v>3583</v>
      </c>
      <c r="E690" s="4" t="str">
        <f>VLOOKUP(C690,AUTEURS!$C$2:$F$898,2,0)</f>
        <v>2022</v>
      </c>
      <c r="F690" t="str">
        <f>VLOOKUP(C690,AUTEURS!$C$2:$F$898,4,0)</f>
        <v>DOUCET G., JACQUOT P., GAYET P., 2022. Lestes barbarus en Bourgogne-Franche-Comté : dynamique spatio-temporelle de l’espèce entre 2001 et 2020 et premières mentions d’émergence. Martinia, 36 (3) : 22-33.</v>
      </c>
    </row>
    <row r="691" spans="1:6" x14ac:dyDescent="0.3">
      <c r="A691" t="s">
        <v>752</v>
      </c>
      <c r="B691" t="s">
        <v>1148</v>
      </c>
      <c r="C691" t="s">
        <v>771</v>
      </c>
      <c r="E691" s="4" t="str">
        <f>VLOOKUP(C691,AUTEURS!$C$2:$F$898,2,0)</f>
        <v>1990</v>
      </c>
      <c r="F691" t="str">
        <f>VLOOKUP(C691,AUTEURS!$C$2:$F$898,4,0)</f>
        <v>COPPA G., 1990. Nouveaux départements français pour Epitheca bimaculata (Charpentier, 1825) (Odonata, Anisoptera : Corduliidae). Martinia, 6 (2) : 37-39.</v>
      </c>
    </row>
    <row r="692" spans="1:6" x14ac:dyDescent="0.3">
      <c r="A692" t="s">
        <v>752</v>
      </c>
      <c r="B692" t="s">
        <v>1148</v>
      </c>
      <c r="C692" t="s">
        <v>1150</v>
      </c>
      <c r="E692" s="4" t="str">
        <f>VLOOKUP(C692,AUTEURS!$C$2:$F$898,2,0)</f>
        <v>1991</v>
      </c>
      <c r="F692" t="str">
        <f>VLOOKUP(C692,AUTEURS!$C$2:$F$898,4,0)</f>
        <v>KERAUTRET L., 1991. Liste Rouge provisoire des Odonates du Nord-Pas-de-Calais. Martinia, 7 (3) : 63-64.</v>
      </c>
    </row>
    <row r="693" spans="1:6" x14ac:dyDescent="0.3">
      <c r="A693" t="s">
        <v>752</v>
      </c>
      <c r="B693" t="s">
        <v>1148</v>
      </c>
      <c r="C693" t="s">
        <v>1149</v>
      </c>
      <c r="E693" s="4" t="str">
        <f>VLOOKUP(C693,AUTEURS!$C$2:$F$898,2,0)</f>
        <v>1996</v>
      </c>
      <c r="F693" t="str">
        <f>VLOOKUP(C693,AUTEURS!$C$2:$F$898,4,0)</f>
        <v>FOURNIER A., 1996. Quelques espèces peu communes en arrondissement d'Avesnes/Helpe (département du Nord). Martinia, 12 (1) : 23-24.</v>
      </c>
    </row>
    <row r="694" spans="1:6" x14ac:dyDescent="0.3">
      <c r="A694" t="s">
        <v>752</v>
      </c>
      <c r="B694" t="s">
        <v>1148</v>
      </c>
      <c r="C694" t="s">
        <v>1152</v>
      </c>
      <c r="E694" s="4" t="str">
        <f>VLOOKUP(C694,AUTEURS!$C$2:$F$898,2,0)</f>
        <v>2001</v>
      </c>
      <c r="F694" t="str">
        <f>VLOOKUP(C694,AUTEURS!$C$2:$F$898,4,0)</f>
        <v>VANAPPELGHEM C., VEILLE F., 2001. Observations de Leucorrhinia rubicunda (L., 1758) dans le Nord-Pas-de- Calais en 2000 (Odonata, Anisoptera, Libellulidae). Martinia, 17 (3) : 91-94.</v>
      </c>
    </row>
    <row r="695" spans="1:6" x14ac:dyDescent="0.3">
      <c r="A695" t="s">
        <v>752</v>
      </c>
      <c r="B695" t="s">
        <v>1148</v>
      </c>
      <c r="C695" t="s">
        <v>1151</v>
      </c>
      <c r="E695" s="4" t="str">
        <f>VLOOKUP(C695,AUTEURS!$C$2:$F$898,2,0)</f>
        <v>2007</v>
      </c>
      <c r="F695" t="str">
        <f>VLOOKUP(C695,AUTEURS!$C$2:$F$898,4,0)</f>
        <v>VANAPPELGHEM C., 2007a. Les collections d’Odonates des Muséums et Universités du Nord-Pas-de-Calais. Inventaire et révision. I. Faculté Libre des Sciences et Technologies et Station Marine de Wimereux. Martinia, 23 (2) : 59-66.</v>
      </c>
    </row>
    <row r="696" spans="1:6" x14ac:dyDescent="0.3">
      <c r="A696" t="s">
        <v>752</v>
      </c>
      <c r="B696" t="s">
        <v>1148</v>
      </c>
      <c r="C696" s="4" t="s">
        <v>1932</v>
      </c>
      <c r="E696" s="4" t="str">
        <f>VLOOKUP(C696,AUTEURS!$C$2:$F$898,2,0)</f>
        <v>2013</v>
      </c>
      <c r="F696" t="str">
        <f>VLOOKUP(C696,AUTEURS!$C$2:$F$898,4,0)</f>
        <v>COLLECTIF, 2013. Données recueillies dans le cadre de l'enquête nationale sur la migration d'Hemianax ephippiger en 2011. Hors-série Hemianax ephippiger - migration 2011 - Annexe : 76-96.</v>
      </c>
    </row>
    <row r="697" spans="1:6" x14ac:dyDescent="0.3">
      <c r="A697" t="s">
        <v>752</v>
      </c>
      <c r="B697" t="s">
        <v>1148</v>
      </c>
      <c r="C697" t="s">
        <v>1926</v>
      </c>
      <c r="E697" s="4" t="str">
        <f>VLOOKUP(C697,AUTEURS!$C$2:$F$898,2,0)</f>
        <v>2013</v>
      </c>
      <c r="F697" t="str">
        <f>VLOOKUP(C697,AUTEURS!$C$2:$F$898,4,0)</f>
        <v>LAMBRET P., DESCHAMPS C., 2013. Bilan de la migration d’Hemianax ephippiger (Burmeister, 1839) en France en 2011 (Odonata, Anisoptera : Aeshnidae). Hors-série Hemianax ephipigger - migration 2011 : 29-46.</v>
      </c>
    </row>
    <row r="698" spans="1:6" x14ac:dyDescent="0.3">
      <c r="A698" t="s">
        <v>752</v>
      </c>
      <c r="B698" t="s">
        <v>1148</v>
      </c>
      <c r="C698" t="s">
        <v>1949</v>
      </c>
      <c r="E698" s="4" t="str">
        <f>VLOOKUP(C698,AUTEURS!$C$2:$F$898,2,0)</f>
        <v>2013</v>
      </c>
      <c r="F698" t="str">
        <f>VLOOKUP(C698,AUTEURS!$C$2:$F$898,4,0)</f>
        <v>VANAPPELGHEM C., QUEVILLART T., 2013. Émergence d’Epitheca bimaculata sur les étangs de la Forge à Glageon (Nord) (Odonata : Corduliidae). Martinia, 29 (2) : 125-138.</v>
      </c>
    </row>
    <row r="699" spans="1:6" x14ac:dyDescent="0.3">
      <c r="A699" t="s">
        <v>752</v>
      </c>
      <c r="B699" t="s">
        <v>1148</v>
      </c>
      <c r="C699" t="s">
        <v>2002</v>
      </c>
      <c r="E699" s="4" t="str">
        <f>VLOOKUP(C699,AUTEURS!$C$2:$F$898,2,0)</f>
        <v>2017</v>
      </c>
      <c r="F699" t="str">
        <f>VLOOKUP(C699,AUTEURS!$C$2:$F$898,4,0)</f>
        <v>DUMONT Q., 2017. Leucorrhinia caudalis (Odonata : Libellulidae) dans la tourbière de Marchiennes, nouvelle espèce pour le département du Nord. Martinia 33, (1-2) : 1-7.</v>
      </c>
    </row>
    <row r="700" spans="1:6" x14ac:dyDescent="0.3">
      <c r="A700" t="s">
        <v>752</v>
      </c>
      <c r="B700" t="s">
        <v>1153</v>
      </c>
      <c r="C700" t="s">
        <v>770</v>
      </c>
      <c r="E700" s="4" t="str">
        <f>VLOOKUP(C700,AUTEURS!$C$2:$F$898,2,0)</f>
        <v>1988</v>
      </c>
      <c r="F700" t="str">
        <f>VLOOKUP(C700,AUTEURS!$C$2:$F$898,4,0)</f>
        <v>BRUNEL C., DUQUEF M., GAVORY L., 1988. Les Odonates de Picardie (2ème note). Martinia, 4 (1) : 11- 16.</v>
      </c>
    </row>
    <row r="701" spans="1:6" x14ac:dyDescent="0.3">
      <c r="A701" t="s">
        <v>752</v>
      </c>
      <c r="B701" t="s">
        <v>1153</v>
      </c>
      <c r="C701" t="s">
        <v>773</v>
      </c>
      <c r="E701" s="4" t="str">
        <f>VLOOKUP(C701,AUTEURS!$C$2:$F$898,2,0)</f>
        <v>1994</v>
      </c>
      <c r="F701" t="str">
        <f>VLOOKUP(C701,AUTEURS!$C$2:$F$898,4,0)</f>
        <v>DUQUEF M., 1994. Les Odonates de la vallée de l'Oise de Noyon à la Fère (Départements de l'Oise et de l'Aisne). Martinia, 10 (2) : 33-35.</v>
      </c>
    </row>
    <row r="702" spans="1:6" x14ac:dyDescent="0.3">
      <c r="A702" t="s">
        <v>752</v>
      </c>
      <c r="B702" t="s">
        <v>1153</v>
      </c>
      <c r="C702" t="s">
        <v>769</v>
      </c>
      <c r="E702" s="4" t="str">
        <f>VLOOKUP(C702,AUTEURS!$C$2:$F$898,2,0)</f>
        <v>2002</v>
      </c>
      <c r="F702" t="str">
        <f>VLOOKUP(C702,AUTEURS!$C$2:$F$898,4,0)</f>
        <v>BRUNEL C., 2002. Les Odonates de Picardie. État d’avancement de l’inventaire In : BOUDOT J.-P., DOMMANGET J.-L., (coord.) 2002. Actes des Premières et Secondes Rencontres odonatologiques de France. Bonnevaux (Doubs), 4, 5 et 6 août 1990. Oulches (Indre), 16, 17, 18 et 19 juin 1995. Société française d’Odonatologie : 9-12.</v>
      </c>
    </row>
    <row r="703" spans="1:6" x14ac:dyDescent="0.3">
      <c r="A703" t="s">
        <v>752</v>
      </c>
      <c r="B703" t="s">
        <v>1153</v>
      </c>
      <c r="C703" t="s">
        <v>774</v>
      </c>
      <c r="E703" s="4" t="str">
        <f>VLOOKUP(C703,AUTEURS!$C$2:$F$898,2,0)</f>
        <v>2003</v>
      </c>
      <c r="F703" t="str">
        <f>VLOOKUP(C703,AUTEURS!$C$2:$F$898,4,0)</f>
        <v>FRANÇOIS R., DELASALLE J.-F., SPINELLI F., 2003. Observations d’Ischnura pumilio (Charpentier, 1825) dans des champs inondés de la Somme et de l’Oise. Bilan des connaissances en Picardie et mentions récentes dans les départements du Pas-de-Calais, de Seine-Maritime et du Val-d’Oise. Martinia, 19 (3) : 83-91.</v>
      </c>
    </row>
    <row r="704" spans="1:6" x14ac:dyDescent="0.3">
      <c r="A704" t="s">
        <v>752</v>
      </c>
      <c r="B704" t="s">
        <v>1153</v>
      </c>
      <c r="C704" t="s">
        <v>1154</v>
      </c>
      <c r="E704" s="4" t="str">
        <f>VLOOKUP(C704,AUTEURS!$C$2:$F$898,2,0)</f>
        <v>2006</v>
      </c>
      <c r="F704" t="str">
        <f>VLOOKUP(C704,AUTEURS!$C$2:$F$898,4,0)</f>
        <v>BUR S., 2006. Une nouvelle espèce d’Odonate pour le département de l’Oise : Leucorrhinia caudalis (Charpentier, 1840) dans le Marais de Bourneville à Marolles (Odonata, Anisoptera, Libellulidae). Martinia, 22 (2) : 73-82.</v>
      </c>
    </row>
    <row r="705" spans="1:6" x14ac:dyDescent="0.3">
      <c r="A705" t="s">
        <v>752</v>
      </c>
      <c r="B705" t="s">
        <v>1155</v>
      </c>
      <c r="C705" t="s">
        <v>1156</v>
      </c>
      <c r="E705" s="4" t="str">
        <f>VLOOKUP(C705,AUTEURS!$C$2:$F$898,2,0)</f>
        <v>1992</v>
      </c>
      <c r="F705" t="str">
        <f>VLOOKUP(C705,AUTEURS!$C$2:$F$898,4,0)</f>
        <v>LECOCQ S., 1992. Sympecma fusca (Vander Linden, 1820) en février dans le département de l'Orne (Odonata, Zygoptera, Lestidae). Martinia, 8 (2) : 44.</v>
      </c>
    </row>
    <row r="706" spans="1:6" x14ac:dyDescent="0.3">
      <c r="A706" t="s">
        <v>752</v>
      </c>
      <c r="B706" t="s">
        <v>1155</v>
      </c>
      <c r="C706" t="s">
        <v>1159</v>
      </c>
      <c r="E706" s="4" t="str">
        <f>VLOOKUP(C706,AUTEURS!$C$2:$F$898,2,0)</f>
        <v>1992</v>
      </c>
      <c r="F706" t="str">
        <f>VLOOKUP(C706,AUTEURS!$C$2:$F$898,4,0)</f>
        <v>MACHET P., 1992a. Les Odonates du sud-ouest du département de l'Orne, région d'Alençon/Domfront. Résumé bibliographique et données actuelles. Martinia, 8 (1) : 3-6.</v>
      </c>
    </row>
    <row r="707" spans="1:6" x14ac:dyDescent="0.3">
      <c r="A707" t="s">
        <v>752</v>
      </c>
      <c r="B707" t="s">
        <v>1155</v>
      </c>
      <c r="C707" t="s">
        <v>1123</v>
      </c>
      <c r="E707" s="4" t="str">
        <f>VLOOKUP(C707,AUTEURS!$C$2:$F$898,2,0)</f>
        <v>1992</v>
      </c>
      <c r="F707" t="str">
        <f>VLOOKUP(C707,AUTEURS!$C$2:$F$898,4,0)</f>
        <v>VOTAT P.-P., 1992. Les Odonates du Centre-Nord de la Mayenne et du Sud-Ouest de l'Orne. Notes sur quelques espèces remarquables ou rares. Martinia, 8 (1) : 7-13.</v>
      </c>
    </row>
    <row r="708" spans="1:6" x14ac:dyDescent="0.3">
      <c r="A708" t="s">
        <v>752</v>
      </c>
      <c r="B708" t="s">
        <v>1155</v>
      </c>
      <c r="C708" t="s">
        <v>1124</v>
      </c>
      <c r="E708" s="4" t="str">
        <f>VLOOKUP(C708,AUTEURS!$C$2:$F$898,2,0)</f>
        <v>1993</v>
      </c>
      <c r="F708" t="str">
        <f>VLOOKUP(C708,AUTEURS!$C$2:$F$898,4,0)</f>
        <v>VOTAT P.-P., 1993. Les Odonates du nord-est de la Mayenne, du sud-ouest de l'Orne et du nord-ouest de la Sarthe (suite). Notes sur quelques espèces remarquables ou rares. Martinia, 9 (2) : 35-41.</v>
      </c>
    </row>
    <row r="709" spans="1:6" x14ac:dyDescent="0.3">
      <c r="A709" t="s">
        <v>752</v>
      </c>
      <c r="B709" t="s">
        <v>1155</v>
      </c>
      <c r="C709" t="s">
        <v>1157</v>
      </c>
      <c r="E709" s="4" t="str">
        <f>VLOOKUP(C709,AUTEURS!$C$2:$F$898,2,0)</f>
        <v>1994</v>
      </c>
      <c r="F709" t="str">
        <f>VLOOKUP(C709,AUTEURS!$C$2:$F$898,4,0)</f>
        <v>LECOCQ S., 1994. Découverte d'Onychogomphus uncatus (Charpentier, 1840) dans le département de l'Orne (Odonata, Anisoptera, Gomphidae). Martinia, 10 (3) : 46-47.</v>
      </c>
    </row>
    <row r="710" spans="1:6" x14ac:dyDescent="0.3">
      <c r="A710" t="s">
        <v>752</v>
      </c>
      <c r="B710" t="s">
        <v>1155</v>
      </c>
      <c r="C710" t="s">
        <v>1158</v>
      </c>
      <c r="E710" s="4" t="str">
        <f>VLOOKUP(C710,AUTEURS!$C$2:$F$898,2,0)</f>
        <v>1995</v>
      </c>
      <c r="F710" t="str">
        <f>VLOOKUP(C710,AUTEURS!$C$2:$F$898,4,0)</f>
        <v>LECOCQ S., 1995. Contribution à l'inventaire des Odonates du département de l'Orne. Martinia, 11 (4) : 79-88.</v>
      </c>
    </row>
    <row r="711" spans="1:6" x14ac:dyDescent="0.3">
      <c r="A711" t="s">
        <v>752</v>
      </c>
      <c r="B711" t="s">
        <v>1155</v>
      </c>
      <c r="C711" t="s">
        <v>1125</v>
      </c>
      <c r="E711" s="4" t="str">
        <f>VLOOKUP(C711,AUTEURS!$C$2:$F$898,2,0)</f>
        <v>1996</v>
      </c>
      <c r="F711" t="str">
        <f>VLOOKUP(C711,AUTEURS!$C$2:$F$898,4,0)</f>
        <v>VOTAT P.-P., 1996. Les Odonates du nord-est mayennais, du sud-ouest ornais et du nord-ouest sarthois. Données complémentaires. Martinia, 12 (3) : 59-63.</v>
      </c>
    </row>
    <row r="712" spans="1:6" x14ac:dyDescent="0.3">
      <c r="A712" t="s">
        <v>752</v>
      </c>
      <c r="B712" t="s">
        <v>1155</v>
      </c>
      <c r="C712" t="s">
        <v>883</v>
      </c>
      <c r="E712" s="4" t="str">
        <f>VLOOKUP(C712,AUTEURS!$C$2:$F$898,2,0)</f>
        <v>2011</v>
      </c>
      <c r="F712" t="str">
        <f>VLOOKUP(C712,AUTEURS!$C$2:$F$898,4,0)</f>
        <v>AMELINE M., DODELIN C., HOUARD X., LORTHIOIS M., MOUQUET C., ROBERT L., SIMON A. et al., 2011. Deux Listes Rouges des Odonates menacés en Normandie (Compte rendu de présentation de poster). Actes des Rencontres odonatologiques 2010. Martinia, 27 (1) : 7-8.</v>
      </c>
    </row>
    <row r="713" spans="1:6" x14ac:dyDescent="0.3">
      <c r="A713" t="s">
        <v>752</v>
      </c>
      <c r="B713" t="s">
        <v>1155</v>
      </c>
      <c r="C713" t="s">
        <v>885</v>
      </c>
      <c r="E713" s="4" t="str">
        <f>VLOOKUP(C713,AUTEURS!$C$2:$F$898,2,0)</f>
        <v>2011</v>
      </c>
      <c r="F713" t="str">
        <f>VLOOKUP(C713,AUTEURS!$C$2:$F$898,4,0)</f>
        <v>HOUARD X., SIMON A., 2011. Bilan à mi-parcours du projet d’atlas des Odonates de Normandie. Actes des Rencontres odonatologiques 2010. Martinia, 27 (1) : 1-6.</v>
      </c>
    </row>
    <row r="714" spans="1:6" x14ac:dyDescent="0.3">
      <c r="A714" t="s">
        <v>752</v>
      </c>
      <c r="B714" t="s">
        <v>1155</v>
      </c>
      <c r="C714" t="s">
        <v>2111</v>
      </c>
      <c r="E714" s="4" t="str">
        <f>VLOOKUP(C714,AUTEURS!$C$2:$F$898,2,0)</f>
        <v>2014</v>
      </c>
      <c r="F714" t="str">
        <f>VLOOKUP(C714,AUTEURS!$C$2:$F$898,4,0)</f>
        <v>IORIO É., 2014. Confirmation de l’autochtonie de Somatochlora metallica en Basse-Normandie (Odonata : Corduliidae). Martinia, 30 (2) : 67-74.</v>
      </c>
    </row>
    <row r="715" spans="1:6" x14ac:dyDescent="0.3">
      <c r="A715" t="s">
        <v>752</v>
      </c>
      <c r="B715" t="s">
        <v>1160</v>
      </c>
      <c r="C715" t="s">
        <v>837</v>
      </c>
      <c r="E715" s="4" t="str">
        <f>VLOOKUP(C715,AUTEURS!$C$2:$F$898,2,0)</f>
        <v>1990</v>
      </c>
      <c r="F715" t="str">
        <f>VLOOKUP(C715,AUTEURS!$C$2:$F$898,4,0)</f>
        <v>BOUDOT J.-P., GOUTET P., JACQUEMIN G., 1990. Note sur quelques Odonates peu communs observés en France. Martinia, 6 (1) : 3-10.</v>
      </c>
    </row>
    <row r="716" spans="1:6" x14ac:dyDescent="0.3">
      <c r="A716" t="s">
        <v>752</v>
      </c>
      <c r="B716" t="s">
        <v>1160</v>
      </c>
      <c r="C716" t="s">
        <v>1150</v>
      </c>
      <c r="E716" s="4" t="str">
        <f>VLOOKUP(C716,AUTEURS!$C$2:$F$898,2,0)</f>
        <v>1991</v>
      </c>
      <c r="F716" t="str">
        <f>VLOOKUP(C716,AUTEURS!$C$2:$F$898,4,0)</f>
        <v>KERAUTRET L., 1991. Liste Rouge provisoire des Odonates du Nord-Pas-de-Calais. Martinia, 7 (3) : 63-64.</v>
      </c>
    </row>
    <row r="717" spans="1:6" x14ac:dyDescent="0.3">
      <c r="A717" t="s">
        <v>752</v>
      </c>
      <c r="B717" t="s">
        <v>1160</v>
      </c>
      <c r="C717" t="s">
        <v>1161</v>
      </c>
      <c r="E717" s="4" t="str">
        <f>VLOOKUP(C717,AUTEURS!$C$2:$F$898,2,0)</f>
        <v>1994</v>
      </c>
      <c r="F717" t="str">
        <f>VLOOKUP(C717,AUTEURS!$C$2:$F$898,4,0)</f>
        <v>KERAUTRET L., 1994. Aeshna isosceles (Müller, 1767) redécouvert dans le département du Pas-de-Calais (Odonata, Anisoptera, Aeshnidae). Martinia, 10 (4) : 77-78.</v>
      </c>
    </row>
    <row r="718" spans="1:6" x14ac:dyDescent="0.3">
      <c r="A718" t="s">
        <v>752</v>
      </c>
      <c r="B718" t="s">
        <v>1160</v>
      </c>
      <c r="C718" t="s">
        <v>1152</v>
      </c>
      <c r="E718" s="4" t="str">
        <f>VLOOKUP(C718,AUTEURS!$C$2:$F$898,2,0)</f>
        <v>2001</v>
      </c>
      <c r="F718" t="str">
        <f>VLOOKUP(C718,AUTEURS!$C$2:$F$898,4,0)</f>
        <v>VANAPPELGHEM C., VEILLE F., 2001. Observations de Leucorrhinia rubicunda (L., 1758) dans le Nord-Pas-de- Calais en 2000 (Odonata, Anisoptera, Libellulidae). Martinia, 17 (3) : 91-94.</v>
      </c>
    </row>
    <row r="719" spans="1:6" x14ac:dyDescent="0.3">
      <c r="A719" t="s">
        <v>752</v>
      </c>
      <c r="B719" t="s">
        <v>1160</v>
      </c>
      <c r="C719" t="s">
        <v>774</v>
      </c>
      <c r="E719" s="4" t="str">
        <f>VLOOKUP(C719,AUTEURS!$C$2:$F$898,2,0)</f>
        <v>2003</v>
      </c>
      <c r="F719" t="str">
        <f>VLOOKUP(C719,AUTEURS!$C$2:$F$898,4,0)</f>
        <v>FRANÇOIS R., DELASALLE J.-F., SPINELLI F., 2003. Observations d’Ischnura pumilio (Charpentier, 1825) dans des champs inondés de la Somme et de l’Oise. Bilan des connaissances en Picardie et mentions récentes dans les départements du Pas-de-Calais, de Seine-Maritime et du Val-d’Oise. Martinia, 19 (3) : 83-91.</v>
      </c>
    </row>
    <row r="720" spans="1:6" x14ac:dyDescent="0.3">
      <c r="A720" t="s">
        <v>752</v>
      </c>
      <c r="B720" t="s">
        <v>1160</v>
      </c>
      <c r="C720" t="s">
        <v>1162</v>
      </c>
      <c r="E720" s="4" t="str">
        <f>VLOOKUP(C720,AUTEURS!$C$2:$F$898,2,0)</f>
        <v>2010</v>
      </c>
      <c r="F720" t="str">
        <f>VLOOKUP(C720,AUTEURS!$C$2:$F$898,4,0)</f>
        <v>VANAPPELGHEM C., HUBERT B., 2010. Suivi de la population de Coenagrion mercuriale (Charpentier, 1840) dans la Réserve naturelle régionale des dunes et hauts de Dannes-Camiers (Pas-de-Calais) (Odonata, Zygoptera : Coenagrionidae). Actes des Rencontres odonatologiques 2010. Martinia, 26 (3-4) : 131-137.</v>
      </c>
    </row>
    <row r="721" spans="1:6" x14ac:dyDescent="0.3">
      <c r="A721" t="s">
        <v>752</v>
      </c>
      <c r="B721" t="s">
        <v>1160</v>
      </c>
      <c r="C721" t="s">
        <v>1938</v>
      </c>
      <c r="E721" s="4" t="str">
        <f>VLOOKUP(C721,AUTEURS!$C$2:$F$898,2,0)</f>
        <v>2013</v>
      </c>
      <c r="F721" t="str">
        <f>VLOOKUP(C721,AUTEURS!$C$2:$F$898,4,0)</f>
        <v>NEVEU G., HUBERT A., 2013. Sites d’émergence d’Oxygastra curtisii dans le département de la Somme (Odonata : Corduliidae). Martinia, 29 (2) : 79-85.</v>
      </c>
    </row>
    <row r="722" spans="1:6" x14ac:dyDescent="0.3">
      <c r="A722" t="s">
        <v>752</v>
      </c>
      <c r="B722" t="s">
        <v>1163</v>
      </c>
      <c r="C722" t="s">
        <v>1164</v>
      </c>
      <c r="E722" s="4" t="str">
        <f>VLOOKUP(C722,AUTEURS!$C$2:$F$898,2,0)</f>
        <v>1989</v>
      </c>
      <c r="F722" t="str">
        <f>VLOOKUP(C722,AUTEURS!$C$2:$F$898,4,0)</f>
        <v>FRANCEZ A.-J., 1989. Odonates du Massif Central : où en est l'atlas ?- Martinia, 5 (4) : 105-108.</v>
      </c>
    </row>
    <row r="723" spans="1:6" x14ac:dyDescent="0.3">
      <c r="A723" t="s">
        <v>752</v>
      </c>
      <c r="B723" t="s">
        <v>1163</v>
      </c>
      <c r="C723" t="s">
        <v>889</v>
      </c>
      <c r="E723" s="4" t="str">
        <f>VLOOKUP(C723,AUTEURS!$C$2:$F$898,2,0)</f>
        <v>2001</v>
      </c>
      <c r="F723" t="str">
        <f>VLOOKUP(C723,AUTEURS!$C$2:$F$898,4,0)</f>
        <v>LEROY T., 2001. Les Odonates des lacs-tourbières de l’Artense en Auvergne (Puy-de-Dôme et Cantal). Martinia, 17 (2) : 37-50.</v>
      </c>
    </row>
    <row r="724" spans="1:6" x14ac:dyDescent="0.3">
      <c r="A724" t="s">
        <v>752</v>
      </c>
      <c r="B724" t="s">
        <v>1163</v>
      </c>
      <c r="C724" t="s">
        <v>1166</v>
      </c>
      <c r="E724" s="4" t="str">
        <f>VLOOKUP(C724,AUTEURS!$C$2:$F$898,2,0)</f>
        <v>2002</v>
      </c>
      <c r="F724" t="str">
        <f>VLOOKUP(C724,AUTEURS!$C$2:$F$898,4,0)</f>
        <v>MULNET D., 2002a. Utilisation pratique des modèles de capture recapture : application à une population de Leucorrhinia dubia. Problèmes méthodologiques concrets et perspectives : In BOUDOT J.-P., DOMMANGET J.-L., (coord.) 2002. Actes des Premières et Secondes Rencontres odonatologiques de France. Bonnevaux (Doubs), 4, 5 et 6 août 1990. Oulches (Indre), 16, 17, 18 et 19 juin 1995. Société française d’Odonatologie. p.39-48.</v>
      </c>
    </row>
    <row r="725" spans="1:6" x14ac:dyDescent="0.3">
      <c r="A725" t="s">
        <v>752</v>
      </c>
      <c r="B725" t="s">
        <v>1163</v>
      </c>
      <c r="C725" t="s">
        <v>1167</v>
      </c>
      <c r="E725" s="4" t="str">
        <f>VLOOKUP(C725,AUTEURS!$C$2:$F$898,2,0)</f>
        <v>2002</v>
      </c>
      <c r="F725" t="str">
        <f>VLOOKUP(C725,AUTEURS!$C$2:$F$898,4,0)</f>
        <v>MULNET D., 2002b. Développement larvaire de Leucorrhinia dubia dans deux biotopes de tourbières : In BOUDOT J.-P., DOMMANGET J.-L., (coord.) 2002. Actes des Premières et Secondes Rencontres odonatologiques de France. Bonnevaux (Doubs), 4, 5 et 6 août 1990. Oulches (Indre), 16, 17, 18 et 19 juin 1995. Société française d’Odonatologie. p. 85-90.</v>
      </c>
    </row>
    <row r="726" spans="1:6" x14ac:dyDescent="0.3">
      <c r="A726" t="s">
        <v>752</v>
      </c>
      <c r="B726" t="s">
        <v>1163</v>
      </c>
      <c r="C726" t="s">
        <v>1168</v>
      </c>
      <c r="E726" s="4" t="str">
        <f>VLOOKUP(C726,AUTEURS!$C$2:$F$898,2,0)</f>
        <v>2002</v>
      </c>
      <c r="F726" t="str">
        <f>VLOOKUP(C726,AUTEURS!$C$2:$F$898,4,0)</f>
        <v>MULNET D., 2002c. Étude comparative de l’émergence de plusieurs espèces d’Odonates de tourbière : In BOUDOT J.-P., DOMMANGET J.-L., (coord.) 2002. Actes des Premières et Secondes Rencontres odonatologiques de France. Bonnevaux (Doubs), 4, 5 et 6 août 1990. Oulches (Indre), 16, 17, 18 et 19 juin 1995. Société française d’Odonatologie. p. 91-108.</v>
      </c>
    </row>
    <row r="727" spans="1:6" x14ac:dyDescent="0.3">
      <c r="A727" t="s">
        <v>752</v>
      </c>
      <c r="B727" t="s">
        <v>1163</v>
      </c>
      <c r="C727" t="s">
        <v>890</v>
      </c>
      <c r="E727" s="4" t="str">
        <f>VLOOKUP(C727,AUTEURS!$C$2:$F$898,2,0)</f>
        <v>2004</v>
      </c>
      <c r="F727" t="str">
        <f>VLOOKUP(C727,AUTEURS!$C$2:$F$898,4,0)</f>
        <v>LEROY T., 2004a. Sur la présence de Platycnemis acutipennis (Selys, 1841) en altitude dans le Massif Central (Odonata, Platycnemididae). Martinia, 20 (3) : 107-113.</v>
      </c>
    </row>
    <row r="728" spans="1:6" x14ac:dyDescent="0.3">
      <c r="A728" t="s">
        <v>752</v>
      </c>
      <c r="B728" t="s">
        <v>1163</v>
      </c>
      <c r="C728" t="s">
        <v>892</v>
      </c>
      <c r="E728" s="4" t="str">
        <f>VLOOKUP(C728,AUTEURS!$C$2:$F$898,2,0)</f>
        <v>2005</v>
      </c>
      <c r="F728" t="str">
        <f>VLOOKUP(C728,AUTEURS!$C$2:$F$898,4,0)</f>
        <v>LEROY T., 2005. Nouvel inventaire des Odonates des tourbières du Cézallier en Auvergne (Départements du Cantal et du Puy-de-Dôme). Martinia, 21 (1) : 3-15.</v>
      </c>
    </row>
    <row r="729" spans="1:6" x14ac:dyDescent="0.3">
      <c r="A729" t="s">
        <v>752</v>
      </c>
      <c r="B729" t="s">
        <v>1163</v>
      </c>
      <c r="C729" t="s">
        <v>1165</v>
      </c>
      <c r="E729" s="4" t="str">
        <f>VLOOKUP(C729,AUTEURS!$C$2:$F$898,2,0)</f>
        <v>2006</v>
      </c>
      <c r="F729" t="str">
        <f>VLOOKUP(C729,AUTEURS!$C$2:$F$898,4,0)</f>
        <v>LEROY T., 2006a. Évolution du peuplement d’Odonates adultes au cours d’une saison sur les rives d'un lac- tourbière d’Auvergne (France). Martinia, 22 (3) : 109-118.</v>
      </c>
    </row>
    <row r="730" spans="1:6" x14ac:dyDescent="0.3">
      <c r="A730" t="s">
        <v>752</v>
      </c>
      <c r="B730" t="s">
        <v>1163</v>
      </c>
      <c r="C730" t="s">
        <v>1993</v>
      </c>
      <c r="E730" s="4" t="str">
        <f>VLOOKUP(C730,AUTEURS!$C$2:$F$898,2,0)</f>
        <v>2016</v>
      </c>
      <c r="F730" t="str">
        <f>VLOOKUP(C730,AUTEURS!$C$2:$F$898,4,0)</f>
        <v>BELENGUIER L., ROCHE B., 2016. (Re)découverte d’Epitheca bimaculata dans le département du Puy-de-Dôme (Odonata : Corduliidae). Martinia, 32 (2) : 57-63.</v>
      </c>
    </row>
    <row r="731" spans="1:6" x14ac:dyDescent="0.3">
      <c r="A731" t="s">
        <v>752</v>
      </c>
      <c r="B731" t="s">
        <v>1163</v>
      </c>
      <c r="C731" t="s">
        <v>3558</v>
      </c>
      <c r="E731" s="4" t="str">
        <f>VLOOKUP(C731,AUTEURS!$C$2:$F$898,2,0)</f>
        <v>2021</v>
      </c>
      <c r="F731" t="str">
        <f>VLOOKUP(C731,AUTEURS!$C$2:$F$898,4,0)</f>
        <v xml:space="preserve">BELENGUIER L., 2021. Suivi de Leucorrhinia dubia et Somatochlora arctica par relevé des exuvies : résultats sur trois tourbières Auvergnates en 2015 (Odonata : Libellulidae, Corduliidae). Martinia, 35 (4) : 13-22. </v>
      </c>
    </row>
    <row r="732" spans="1:6" x14ac:dyDescent="0.3">
      <c r="A732" t="s">
        <v>752</v>
      </c>
      <c r="B732" t="s">
        <v>1169</v>
      </c>
      <c r="C732" t="s">
        <v>1172</v>
      </c>
      <c r="E732" s="4" t="str">
        <f>VLOOKUP(C732,AUTEURS!$C$2:$F$898,2,0)</f>
        <v>1995</v>
      </c>
      <c r="F732" t="str">
        <f>VLOOKUP(C732,AUTEURS!$C$2:$F$898,4,0)</f>
        <v>VIGNERON P., 1995b. Notes sur Aeshna juncea (L., 1758) dans le massif de l'Ossau. Département des Pyrénées- Atlantiques (Odonata, Anisoptera, Aeshnidae). Martinia, 11 (2) : 27-34.</v>
      </c>
    </row>
    <row r="733" spans="1:6" x14ac:dyDescent="0.3">
      <c r="A733" t="s">
        <v>752</v>
      </c>
      <c r="B733" t="s">
        <v>1169</v>
      </c>
      <c r="C733" t="s">
        <v>1170</v>
      </c>
      <c r="E733" s="4" t="str">
        <f>VLOOKUP(C733,AUTEURS!$C$2:$F$898,2,0)</f>
        <v>2002</v>
      </c>
      <c r="F733" t="str">
        <f>VLOOKUP(C733,AUTEURS!$C$2:$F$898,4,0)</f>
        <v>D'AMICO F., 2002. Le peuplement d’Odonates d’une zone humide de montagne : la « tourbière » de Piet (département des Pyrénées-Atlantiques). Martinia, 18 (4) : 135-145.</v>
      </c>
    </row>
    <row r="734" spans="1:6" x14ac:dyDescent="0.3">
      <c r="A734" t="s">
        <v>752</v>
      </c>
      <c r="B734" t="s">
        <v>1169</v>
      </c>
      <c r="C734" t="s">
        <v>1009</v>
      </c>
      <c r="E734" s="4" t="str">
        <f>VLOOKUP(C734,AUTEURS!$C$2:$F$898,2,0)</f>
        <v>2002</v>
      </c>
      <c r="F734" t="str">
        <f>VLOOKUP(C734,AUTEURS!$C$2:$F$898,4,0)</f>
        <v>LECONTE M., ILBERT N., LAPALISSE J., LAPORTE T., 2002. Le point sur les connaissances relatives aux Odonates rares des Pays de l’Adour (Gers, Landes, Pyrénées-Atlantiques, Hautes-Pyrénées). Martinia, 18 (2) : 39-65.</v>
      </c>
    </row>
    <row r="735" spans="1:6" x14ac:dyDescent="0.3">
      <c r="A735" t="s">
        <v>752</v>
      </c>
      <c r="B735" t="s">
        <v>1169</v>
      </c>
      <c r="C735" t="s">
        <v>1171</v>
      </c>
      <c r="E735" s="4" t="str">
        <f>VLOOKUP(C735,AUTEURS!$C$2:$F$898,2,0)</f>
        <v>2003</v>
      </c>
      <c r="F735" t="str">
        <f>VLOOKUP(C735,AUTEURS!$C$2:$F$898,4,0)</f>
        <v>D'AMICO F., 2003. Densités et sex-ratio à l’émergence d’Aeshna juncea (L., 1758) dans différentes mares pyrénéennes. Martinia, 19 (2) : 43-49.</v>
      </c>
    </row>
    <row r="736" spans="1:6" x14ac:dyDescent="0.3">
      <c r="A736" t="s">
        <v>752</v>
      </c>
      <c r="B736" t="s">
        <v>1169</v>
      </c>
      <c r="C736" t="s">
        <v>1004</v>
      </c>
      <c r="E736" s="4" t="str">
        <f>VLOOKUP(C736,AUTEURS!$C$2:$F$898,2,0)</f>
        <v>2005</v>
      </c>
      <c r="F736" t="str">
        <f>VLOOKUP(C736,AUTEURS!$C$2:$F$898,4,0)</f>
        <v>GRAND D., 2005a. Nouvelles observations en France de Trithemis annulata (Palisot de Beauvois, 1805) (Odonata, Anisoptera, Libellulidae). Martinia, 21 (4) : 167-168.</v>
      </c>
    </row>
    <row r="737" spans="1:6" x14ac:dyDescent="0.3">
      <c r="A737" t="s">
        <v>752</v>
      </c>
      <c r="B737" t="s">
        <v>1169</v>
      </c>
      <c r="C737" t="s">
        <v>1053</v>
      </c>
      <c r="E737" s="4" t="str">
        <f>VLOOKUP(C737,AUTEURS!$C$2:$F$898,2,0)</f>
        <v>2005</v>
      </c>
      <c r="F737" t="str">
        <f>VLOOKUP(C737,AUTEURS!$C$2:$F$898,4,0)</f>
        <v>GRAND D., 2005b. Calopteryx haemorrhoidalis asturica Ocharan, 1983 Nouvelle sous-espèce pour la faune de France (Odonata, Zygoptera, Calopterygidae). Martinia, 21 (4) : 180.</v>
      </c>
    </row>
    <row r="738" spans="1:6" x14ac:dyDescent="0.3">
      <c r="A738" t="s">
        <v>752</v>
      </c>
      <c r="B738" t="s">
        <v>1169</v>
      </c>
      <c r="C738" t="s">
        <v>825</v>
      </c>
      <c r="E738" s="4" t="str">
        <f>VLOOKUP(C738,AUTEURS!$C$2:$F$898,2,0)</f>
        <v>2007</v>
      </c>
      <c r="F738" t="str">
        <f>VLOOKUP(C738,AUTEURS!$C$2:$F$898,4,0)</f>
        <v>LECONTE M., 2007. Comparaison et analyse de la distribution des Odonates dans les Pyrénées. In : Marc Levasseur, Gérard Dommanget et Samuel Jolivet (coord.). Actes des Rencontres odonatologiques Ouest- européennes 2005. Posters. La Pommeraie, Vallet (Loire-Atlantique) – France, les 24, 25, 26 et 27 juin 2005. Société française d’Odonatologie : 103-113.</v>
      </c>
    </row>
    <row r="739" spans="1:6" x14ac:dyDescent="0.3">
      <c r="A739" t="s">
        <v>752</v>
      </c>
      <c r="B739" t="s">
        <v>1169</v>
      </c>
      <c r="C739" s="4" t="s">
        <v>1932</v>
      </c>
      <c r="E739" s="4" t="str">
        <f>VLOOKUP(C739,AUTEURS!$C$2:$F$898,2,0)</f>
        <v>2013</v>
      </c>
      <c r="F739" t="str">
        <f>VLOOKUP(C739,AUTEURS!$C$2:$F$898,4,0)</f>
        <v>COLLECTIF, 2013. Données recueillies dans le cadre de l'enquête nationale sur la migration d'Hemianax ephippiger en 2011. Hors-série Hemianax ephippiger - migration 2011 - Annexe : 76-96.</v>
      </c>
    </row>
    <row r="740" spans="1:6" x14ac:dyDescent="0.3">
      <c r="A740" t="s">
        <v>752</v>
      </c>
      <c r="B740" t="s">
        <v>1169</v>
      </c>
      <c r="C740" t="s">
        <v>1926</v>
      </c>
      <c r="E740" s="4" t="str">
        <f>VLOOKUP(C740,AUTEURS!$C$2:$F$898,2,0)</f>
        <v>2013</v>
      </c>
      <c r="F740" t="str">
        <f>VLOOKUP(C740,AUTEURS!$C$2:$F$898,4,0)</f>
        <v>LAMBRET P., DESCHAMPS C., 2013. Bilan de la migration d’Hemianax ephippiger (Burmeister, 1839) en France en 2011 (Odonata, Anisoptera : Aeshnidae). Hors-série Hemianax ephipigger - migration 2011 : 29-46.</v>
      </c>
    </row>
    <row r="741" spans="1:6" x14ac:dyDescent="0.3">
      <c r="A741" t="s">
        <v>752</v>
      </c>
      <c r="B741" t="s">
        <v>1169</v>
      </c>
      <c r="C741" t="s">
        <v>3547</v>
      </c>
      <c r="E741" s="4" t="str">
        <f>VLOOKUP(C741,AUTEURS!$C$2:$F$878,2,0)</f>
        <v>2021</v>
      </c>
      <c r="F741" t="str">
        <f>VLOOKUP(C741,AUTEURS!$C$2:$F$878,4,0)</f>
        <v>DONIOL-VALCROZE P., DE FERRIÈRE P., JOURDAIN B., CUGNO A., 2021. Première preuve de reproduction de Trithemis kirbyi (Odonata : Libellulidae) en France. Martinia, 35 (2) : 5-9.</v>
      </c>
    </row>
    <row r="742" spans="1:6" x14ac:dyDescent="0.3">
      <c r="A742" t="s">
        <v>752</v>
      </c>
      <c r="B742" t="s">
        <v>1169</v>
      </c>
      <c r="C742" t="s">
        <v>3720</v>
      </c>
      <c r="E742" s="4" t="str">
        <f>VLOOKUP(C742,AUTEURS!$C$2:$F$878,2,0)</f>
        <v>2024</v>
      </c>
      <c r="F742" t="str">
        <f>VLOOKUP(C742,AUTEURS!$C$2:$F$878,4,0)</f>
        <v>CROISILLE Y., BAILLEUX G., DORÉ F., ESCOLAR Q., JOURDAIN B., KALFAYAN M., KRIEG-JACQUIER R., MASLOSKI F., MELIN M., PAJOT M., 2024. Premières observations de Sympetrum vulgatum ibericum Ocharan, 1985 (Odonata : Libellulidae) dans les Pyrénées-Atlantiques. Martinia, 38 (2) : 20-26.</v>
      </c>
    </row>
    <row r="743" spans="1:6" x14ac:dyDescent="0.3">
      <c r="A743" t="s">
        <v>752</v>
      </c>
      <c r="B743" t="s">
        <v>1173</v>
      </c>
      <c r="C743" t="s">
        <v>1009</v>
      </c>
      <c r="E743" s="4" t="str">
        <f>VLOOKUP(C743,AUTEURS!$C$2:$F$898,2,0)</f>
        <v>2002</v>
      </c>
      <c r="F743" t="str">
        <f>VLOOKUP(C743,AUTEURS!$C$2:$F$898,4,0)</f>
        <v>LECONTE M., ILBERT N., LAPALISSE J., LAPORTE T., 2002. Le point sur les connaissances relatives aux Odonates rares des Pays de l’Adour (Gers, Landes, Pyrénées-Atlantiques, Hautes-Pyrénées). Martinia, 18 (2) : 39-65.</v>
      </c>
    </row>
    <row r="744" spans="1:6" x14ac:dyDescent="0.3">
      <c r="A744" t="s">
        <v>752</v>
      </c>
      <c r="B744" t="s">
        <v>1173</v>
      </c>
      <c r="C744" t="s">
        <v>1174</v>
      </c>
      <c r="E744" s="4" t="str">
        <f>VLOOKUP(C744,AUTEURS!$C$2:$F$898,2,0)</f>
        <v>2006</v>
      </c>
      <c r="F744" t="str">
        <f>VLOOKUP(C744,AUTEURS!$C$2:$F$898,4,0)</f>
        <v>BERNARD Y., 2006. Trithemis annulata (Palisot de Beauvois, 1805), nouvelle espèce pour le département des Hautes-Pyrénées (Odonata, Anisoptera, Libellulidae). Martinia, 22 (3) : 133-134.</v>
      </c>
    </row>
    <row r="745" spans="1:6" x14ac:dyDescent="0.3">
      <c r="A745" t="s">
        <v>752</v>
      </c>
      <c r="B745" t="s">
        <v>1173</v>
      </c>
      <c r="C745" t="s">
        <v>825</v>
      </c>
      <c r="E745" s="4" t="str">
        <f>VLOOKUP(C745,AUTEURS!$C$2:$F$898,2,0)</f>
        <v>2007</v>
      </c>
      <c r="F745" t="str">
        <f>VLOOKUP(C745,AUTEURS!$C$2:$F$898,4,0)</f>
        <v>LECONTE M., 2007. Comparaison et analyse de la distribution des Odonates dans les Pyrénées. In : Marc Levasseur, Gérard Dommanget et Samuel Jolivet (coord.). Actes des Rencontres odonatologiques Ouest- européennes 2005. Posters. La Pommeraie, Vallet (Loire-Atlantique) – France, les 24, 25, 26 et 27 juin 2005. Société française d’Odonatologie : 103-113.</v>
      </c>
    </row>
    <row r="746" spans="1:6" x14ac:dyDescent="0.3">
      <c r="A746" t="s">
        <v>752</v>
      </c>
      <c r="B746" t="s">
        <v>1173</v>
      </c>
      <c r="C746" s="4" t="s">
        <v>1932</v>
      </c>
      <c r="E746" s="4" t="str">
        <f>VLOOKUP(C746,AUTEURS!$C$2:$F$898,2,0)</f>
        <v>2013</v>
      </c>
      <c r="F746" t="str">
        <f>VLOOKUP(C746,AUTEURS!$C$2:$F$898,4,0)</f>
        <v>COLLECTIF, 2013. Données recueillies dans le cadre de l'enquête nationale sur la migration d'Hemianax ephippiger en 2011. Hors-série Hemianax ephippiger - migration 2011 - Annexe : 76-96.</v>
      </c>
    </row>
    <row r="747" spans="1:6" x14ac:dyDescent="0.3">
      <c r="A747" t="s">
        <v>752</v>
      </c>
      <c r="B747" t="s">
        <v>1173</v>
      </c>
      <c r="C747" t="s">
        <v>1926</v>
      </c>
      <c r="E747" s="4" t="str">
        <f>VLOOKUP(C747,AUTEURS!$C$2:$F$898,2,0)</f>
        <v>2013</v>
      </c>
      <c r="F747" t="str">
        <f>VLOOKUP(C747,AUTEURS!$C$2:$F$898,4,0)</f>
        <v>LAMBRET P., DESCHAMPS C., 2013. Bilan de la migration d’Hemianax ephippiger (Burmeister, 1839) en France en 2011 (Odonata, Anisoptera : Aeshnidae). Hors-série Hemianax ephipigger - migration 2011 : 29-46.</v>
      </c>
    </row>
    <row r="748" spans="1:6" x14ac:dyDescent="0.3">
      <c r="A748" t="s">
        <v>752</v>
      </c>
      <c r="B748" t="s">
        <v>1173</v>
      </c>
      <c r="C748" t="s">
        <v>3705</v>
      </c>
      <c r="E748" s="4" t="str">
        <f>VLOOKUP(C748,AUTEURS!$C$2:$F$898,2,0)</f>
        <v>2015</v>
      </c>
      <c r="F748" t="str">
        <f>VLOOKUP(C748,AUTEURS!$C$2:$F$898,4,0)</f>
        <v>ROBIN J., DANFLOUS S., CATIL J.-M. (coord.), 2015. L’odonatofaune de la région Midi-Pyrénées : état des connaissances fin 2014. Martinia, 31 (1) : 1-33.</v>
      </c>
    </row>
    <row r="749" spans="1:6" x14ac:dyDescent="0.3">
      <c r="A749" t="s">
        <v>752</v>
      </c>
      <c r="B749" t="s">
        <v>1175</v>
      </c>
      <c r="C749" t="s">
        <v>788</v>
      </c>
      <c r="E749" s="4" t="str">
        <f>VLOOKUP(C749,AUTEURS!$C$2:$F$898,2,0)</f>
        <v>1988</v>
      </c>
      <c r="F749" t="str">
        <f>VLOOKUP(C749,AUTEURS!$C$2:$F$898,4,0)</f>
        <v>BOUDOT J.-P., 1988. Données pour une répartition de Cordulegaster boltonii immaculifrons (Selys, 1850) en France (Odonata, Anisoptera: Cordulegastridae). Martinia, 4 (3) : 61-74.</v>
      </c>
    </row>
    <row r="750" spans="1:6" x14ac:dyDescent="0.3">
      <c r="A750" t="s">
        <v>752</v>
      </c>
      <c r="B750" t="s">
        <v>1175</v>
      </c>
      <c r="C750" t="s">
        <v>843</v>
      </c>
      <c r="E750" s="4" t="str">
        <f>VLOOKUP(C750,AUTEURS!$C$2:$F$898,2,0)</f>
        <v>1988</v>
      </c>
      <c r="F750" t="str">
        <f>VLOOKUP(C750,AUTEURS!$C$2:$F$898,4,0)</f>
        <v>ROCHAT C., 1988a. Observations de quelques Odonates dans les Pyrénées-Orientales (66) et l'Aude (11). Martinia, 4 (1) : 5-6.</v>
      </c>
    </row>
    <row r="751" spans="1:6" x14ac:dyDescent="0.3">
      <c r="A751" t="s">
        <v>752</v>
      </c>
      <c r="B751" t="s">
        <v>1175</v>
      </c>
      <c r="C751" t="s">
        <v>1771</v>
      </c>
      <c r="E751" s="4" t="str">
        <f>VLOOKUP(C751,AUTEURS!$C$2:$F$898,2,0)</f>
        <v>1989</v>
      </c>
      <c r="F751" t="str">
        <f>VLOOKUP(C751,AUTEURS!$C$2:$F$898,4,0)</f>
        <v>DUVAL B., 1989b. Observation d'Odonates dans les Pyrénées-Orientales (66), l'Aube (11) et l'Ariège (09). Martinia, 5 (2) : 41-42.</v>
      </c>
    </row>
    <row r="752" spans="1:6" x14ac:dyDescent="0.3">
      <c r="A752" t="s">
        <v>752</v>
      </c>
      <c r="B752" t="s">
        <v>1175</v>
      </c>
      <c r="C752" t="s">
        <v>837</v>
      </c>
      <c r="E752" s="4" t="str">
        <f>VLOOKUP(C752,AUTEURS!$C$2:$F$898,2,0)</f>
        <v>1990</v>
      </c>
      <c r="F752" t="str">
        <f>VLOOKUP(C752,AUTEURS!$C$2:$F$898,4,0)</f>
        <v>BOUDOT J.-P., GOUTET P., JACQUEMIN G., 1990. Note sur quelques Odonates peu communs observés en France. Martinia, 6 (1) : 3-10.</v>
      </c>
    </row>
    <row r="753" spans="1:6" x14ac:dyDescent="0.3">
      <c r="A753" t="s">
        <v>752</v>
      </c>
      <c r="B753" t="s">
        <v>1175</v>
      </c>
      <c r="C753" t="s">
        <v>851</v>
      </c>
      <c r="E753" s="4" t="str">
        <f>VLOOKUP(C753,AUTEURS!$C$2:$F$898,2,0)</f>
        <v>1991</v>
      </c>
      <c r="F753" t="str">
        <f>VLOOKUP(C753,AUTEURS!$C$2:$F$898,4,0)</f>
        <v>HEIDEMANN H., 1991. Notes sur le comportement de quelques Odonates. Martinia, 7 (2) : 29-35.</v>
      </c>
    </row>
    <row r="754" spans="1:6" x14ac:dyDescent="0.3">
      <c r="A754" t="s">
        <v>752</v>
      </c>
      <c r="B754" t="s">
        <v>1175</v>
      </c>
      <c r="C754" t="s">
        <v>1177</v>
      </c>
      <c r="E754" s="4" t="str">
        <f>VLOOKUP(C754,AUTEURS!$C$2:$F$898,2,0)</f>
        <v>1994</v>
      </c>
      <c r="F754" t="str">
        <f>VLOOKUP(C754,AUTEURS!$C$2:$F$898,4,0)</f>
        <v>GRAND D., 1994. Sur Trithemis annulata (Palisot de Beauvois, 1805) en France continentale et en Espagne du nord-est (Odonata, Anisoptera, Libellulidae). Martinia, 10 (4) : 65-71.</v>
      </c>
    </row>
    <row r="755" spans="1:6" x14ac:dyDescent="0.3">
      <c r="A755" t="s">
        <v>752</v>
      </c>
      <c r="B755" t="s">
        <v>1175</v>
      </c>
      <c r="C755" t="s">
        <v>1181</v>
      </c>
      <c r="E755" s="4" t="str">
        <f>VLOOKUP(C755,AUTEURS!$C$2:$F$898,2,0)</f>
        <v>2000</v>
      </c>
      <c r="F755" t="str">
        <f>VLOOKUP(C755,AUTEURS!$C$2:$F$898,4,0)</f>
        <v>LOHR M., 2000. Reproduction de Trithemis annulata (Palisot de Beauvois, 1805) dans le département des Pyrénées-Orientales (Odonata, Libellulidae). Martinia, 16 (2) : 51-52.</v>
      </c>
    </row>
    <row r="756" spans="1:6" x14ac:dyDescent="0.3">
      <c r="A756" t="s">
        <v>752</v>
      </c>
      <c r="B756" t="s">
        <v>1175</v>
      </c>
      <c r="C756" t="s">
        <v>1182</v>
      </c>
      <c r="E756" s="4" t="str">
        <f>VLOOKUP(C756,AUTEURS!$C$2:$F$898,2,0)</f>
        <v>2005</v>
      </c>
      <c r="F756" t="str">
        <f>VLOOKUP(C756,AUTEURS!$C$2:$F$898,4,0)</f>
        <v>MEURGEY F., 2005e. Nouvelle observation de Sympetrum vulgatum ibericum Ocharan, 1983 en France (Pyrénées-Orientales). Martinia, 21 (3) : 134-135.</v>
      </c>
    </row>
    <row r="757" spans="1:6" x14ac:dyDescent="0.3">
      <c r="A757" t="s">
        <v>752</v>
      </c>
      <c r="B757" t="s">
        <v>1175</v>
      </c>
      <c r="C757" t="s">
        <v>1176</v>
      </c>
      <c r="E757" s="4" t="str">
        <f>VLOOKUP(C757,AUTEURS!$C$2:$F$898,2,0)</f>
        <v>2006</v>
      </c>
      <c r="F757" t="str">
        <f>VLOOKUP(C757,AUTEURS!$C$2:$F$898,4,0)</f>
        <v>BOUDOT J.-P., 2006. Mise au point concernant la publication de François Meurgey sur la faune des Odonates du département des Pyrénées-Orientales (Martinia, 22 (2) : 64). Martinia, 22 (4) : 191-193.</v>
      </c>
    </row>
    <row r="758" spans="1:6" x14ac:dyDescent="0.3">
      <c r="A758" t="s">
        <v>752</v>
      </c>
      <c r="B758" t="s">
        <v>1175</v>
      </c>
      <c r="C758" t="s">
        <v>1183</v>
      </c>
      <c r="E758" s="4" t="str">
        <f>VLOOKUP(C758,AUTEURS!$C$2:$F$898,2,0)</f>
        <v>2006</v>
      </c>
      <c r="F758" t="str">
        <f>VLOOKUP(C758,AUTEURS!$C$2:$F$898,4,0)</f>
        <v>MEURGEY F., 2006a. Signalement de Sympecma fusca (Vander Linden, 1820), Gomphus vulgatissimus (L., 1758) et Libellula fulva (Müller, 1764) dans le département des Pyrénées-Orientales. Martinia, 22 (2) : 64.</v>
      </c>
    </row>
    <row r="759" spans="1:6" x14ac:dyDescent="0.3">
      <c r="A759" t="s">
        <v>752</v>
      </c>
      <c r="B759" t="s">
        <v>1175</v>
      </c>
      <c r="C759" t="s">
        <v>802</v>
      </c>
      <c r="E759" s="4" t="str">
        <f>VLOOKUP(C759,AUTEURS!$C$2:$F$898,2,0)</f>
        <v>2006</v>
      </c>
      <c r="F759" t="str">
        <f>VLOOKUP(C759,AUTEURS!$C$2:$F$898,4,0)</f>
        <v>MEURGEY F., 2006e. La collection d’Odonates de Monsieur Max Thibault. Martinia, 22 (4) : 173-182.</v>
      </c>
    </row>
    <row r="760" spans="1:6" x14ac:dyDescent="0.3">
      <c r="A760" t="s">
        <v>752</v>
      </c>
      <c r="B760" t="s">
        <v>1175</v>
      </c>
      <c r="C760" t="s">
        <v>1178</v>
      </c>
      <c r="E760" s="4" t="str">
        <f>VLOOKUP(C760,AUTEURS!$C$2:$F$898,2,0)</f>
        <v>2007</v>
      </c>
      <c r="F760" t="str">
        <f>VLOOKUP(C760,AUTEURS!$C$2:$F$898,4,0)</f>
        <v>GRAND D., BOUDOT J.-P., JACQUEMIN G., 2007a. Première citation de Sympetrum vulgatum ibericum Ocharan, 1985 (Odonata, Anisoptera, Libellulidae) des Pyrénées-Orientales et de France. In : Marc Levasseur, Gérard Dommanget et Samuel Jolivet (coord.). Actes des Rencontres odonatologiques Ouest-européennes 2005. La Pommeraie, Vallet (Loire-Atlantique) – France, les 24, 25, 26 et 27 juin 2005. Société française d’Odonatologie : 55-62.</v>
      </c>
    </row>
    <row r="761" spans="1:6" x14ac:dyDescent="0.3">
      <c r="A761" t="s">
        <v>752</v>
      </c>
      <c r="B761" t="s">
        <v>1175</v>
      </c>
      <c r="C761" t="s">
        <v>1179</v>
      </c>
      <c r="D761" t="s">
        <v>1180</v>
      </c>
      <c r="E761" s="4" t="str">
        <f>VLOOKUP(C761,AUTEURS!$C$2:$F$898,2,0)</f>
        <v>2007</v>
      </c>
      <c r="F761" t="str">
        <f>VLOOKUP(C761,AUTEURS!$C$2:$F$898,4,0)</f>
        <v>GRAND D., BOUDOT J.-P., JACQUEMIN G., 2007b. Sympetrum vulgatum ibericum Ocharan, 1985 (Odonata, Anisoptera, Libellulidae) in the Pyrénées- Orientales, a new Dragonfly for France. In : Marc Levasseur, Gérard Dommanget et Samuel Jolivet (coord.). Actes des Rencontres odonatologiques Ouest- européennes 2005. La Pommeraie, Vallet (Loire- Atlantique) – France, les 24, 25, 26 et 27 juin 2005. Société française d’Odonatologie : 83-90.</v>
      </c>
    </row>
    <row r="762" spans="1:6" x14ac:dyDescent="0.3">
      <c r="A762" t="s">
        <v>752</v>
      </c>
      <c r="B762" t="s">
        <v>1175</v>
      </c>
      <c r="C762" t="s">
        <v>825</v>
      </c>
      <c r="E762" s="4" t="str">
        <f>VLOOKUP(C762,AUTEURS!$C$2:$F$898,2,0)</f>
        <v>2007</v>
      </c>
      <c r="F762" t="str">
        <f>VLOOKUP(C762,AUTEURS!$C$2:$F$898,4,0)</f>
        <v>LECONTE M., 2007. Comparaison et analyse de la distribution des Odonates dans les Pyrénées. In : Marc Levasseur, Gérard Dommanget et Samuel Jolivet (coord.). Actes des Rencontres odonatologiques Ouest- européennes 2005. Posters. La Pommeraie, Vallet (Loire-Atlantique) – France, les 24, 25, 26 et 27 juin 2005. Société française d’Odonatologie : 103-113.</v>
      </c>
    </row>
    <row r="763" spans="1:6" x14ac:dyDescent="0.3">
      <c r="A763" t="s">
        <v>752</v>
      </c>
      <c r="B763" t="s">
        <v>1175</v>
      </c>
      <c r="C763" t="s">
        <v>1184</v>
      </c>
      <c r="E763" s="4" t="str">
        <f>VLOOKUP(C763,AUTEURS!$C$2:$F$898,2,0)</f>
        <v>2007</v>
      </c>
      <c r="F763" t="str">
        <f>VLOOKUP(C763,AUTEURS!$C$2:$F$898,4,0)</f>
        <v>MEURGEY F., 2007a. Observations récentes de Sympetrum danae (Sulzer, 1776) dans les Pyrénées- Orientales (Odonata, Anisoptera, Libellulidae). Martinia, 23 (1) : 23-29.</v>
      </c>
    </row>
    <row r="764" spans="1:6" x14ac:dyDescent="0.3">
      <c r="A764" t="s">
        <v>752</v>
      </c>
      <c r="B764" t="s">
        <v>1175</v>
      </c>
      <c r="C764" s="4" t="s">
        <v>1932</v>
      </c>
      <c r="E764" s="4" t="str">
        <f>VLOOKUP(C764,AUTEURS!$C$2:$F$898,2,0)</f>
        <v>2013</v>
      </c>
      <c r="F764" t="str">
        <f>VLOOKUP(C764,AUTEURS!$C$2:$F$898,4,0)</f>
        <v>COLLECTIF, 2013. Données recueillies dans le cadre de l'enquête nationale sur la migration d'Hemianax ephippiger en 2011. Hors-série Hemianax ephippiger - migration 2011 - Annexe : 76-96.</v>
      </c>
    </row>
    <row r="765" spans="1:6" x14ac:dyDescent="0.3">
      <c r="A765" t="s">
        <v>752</v>
      </c>
      <c r="B765" t="s">
        <v>1175</v>
      </c>
      <c r="C765" t="s">
        <v>1926</v>
      </c>
      <c r="E765" s="4" t="str">
        <f>VLOOKUP(C765,AUTEURS!$C$2:$F$898,2,0)</f>
        <v>2013</v>
      </c>
      <c r="F765" t="str">
        <f>VLOOKUP(C765,AUTEURS!$C$2:$F$898,4,0)</f>
        <v>LAMBRET P., DESCHAMPS C., 2013. Bilan de la migration d’Hemianax ephippiger (Burmeister, 1839) en France en 2011 (Odonata, Anisoptera : Aeshnidae). Hors-série Hemianax ephipigger - migration 2011 : 29-46.</v>
      </c>
    </row>
    <row r="766" spans="1:6" x14ac:dyDescent="0.3">
      <c r="A766" t="s">
        <v>752</v>
      </c>
      <c r="B766" t="s">
        <v>1175</v>
      </c>
      <c r="C766" t="s">
        <v>1942</v>
      </c>
      <c r="E766" s="4" t="str">
        <f>VLOOKUP(C766,AUTEURS!$C$2:$F$898,2,0)</f>
        <v>2013</v>
      </c>
      <c r="F766" t="str">
        <f>VLOOKUP(C766,AUTEURS!$C$2:$F$898,4,0)</f>
        <v>NILSSON-ÖRTMAN V., JOHANSSON F., 2013. Observations récentes de Leucorrhinia dubia dans les Pyrénées-Orientales (Odonata : Libellulidae). Martinia, 29 (2) : 87-88.</v>
      </c>
    </row>
    <row r="767" spans="1:6" x14ac:dyDescent="0.3">
      <c r="A767" t="s">
        <v>752</v>
      </c>
      <c r="B767" t="s">
        <v>1175</v>
      </c>
      <c r="C767" t="s">
        <v>1980</v>
      </c>
      <c r="E767" s="4" t="str">
        <f>VLOOKUP(C767,AUTEURS!$C$2:$F$898,2,0)</f>
        <v>2015</v>
      </c>
      <c r="F767" t="str">
        <f>VLOOKUP(C767,AUTEURS!$C$2:$F$898,4,0)</f>
        <v>LOUBOUTIN B., NICOLAS M., GAUTIER C., 2015. Redécouverte d’Ischnura graellsii en France (Odonata : Coenagrionidae). Martinia, 31 (2) : 91-102.</v>
      </c>
    </row>
    <row r="768" spans="1:6" x14ac:dyDescent="0.3">
      <c r="A768" t="s">
        <v>752</v>
      </c>
      <c r="B768" t="s">
        <v>1185</v>
      </c>
      <c r="C768" t="s">
        <v>1188</v>
      </c>
      <c r="E768" s="4" t="str">
        <f>VLOOKUP(C768,AUTEURS!$C$2:$F$898,2,0)</f>
        <v>1986</v>
      </c>
      <c r="F768" t="str">
        <f>VLOOKUP(C768,AUTEURS!$C$2:$F$898,4,0)</f>
        <v>MACHET P., LEGRAND J., 1986. A propos de la présence en France de Coenagrion ornatum (Selys,1850). Martinia, No 4 : 9-14.</v>
      </c>
    </row>
    <row r="769" spans="1:6" x14ac:dyDescent="0.3">
      <c r="A769" t="s">
        <v>752</v>
      </c>
      <c r="B769" t="s">
        <v>1185</v>
      </c>
      <c r="C769" t="s">
        <v>1139</v>
      </c>
      <c r="E769" s="4" t="str">
        <f>VLOOKUP(C769,AUTEURS!$C$2:$F$898,2,0)</f>
        <v>1991</v>
      </c>
      <c r="F769" t="str">
        <f>VLOOKUP(C769,AUTEURS!$C$2:$F$898,4,0)</f>
        <v>JACQUEMIN G., BOUDOT J.-P., 1991. Ophiogomphus cecilia (Fourcroy, 1785) dans les Vosges du Nord (Odonata : Gomphidae). Martinia, 7 (4) : 71-77.</v>
      </c>
    </row>
    <row r="770" spans="1:6" x14ac:dyDescent="0.3">
      <c r="A770" t="s">
        <v>752</v>
      </c>
      <c r="B770" t="s">
        <v>1185</v>
      </c>
      <c r="C770" t="s">
        <v>1186</v>
      </c>
      <c r="E770" s="4" t="str">
        <f>VLOOKUP(C770,AUTEURS!$C$2:$F$898,2,0)</f>
        <v>1998</v>
      </c>
      <c r="F770" t="str">
        <f>VLOOKUP(C770,AUTEURS!$C$2:$F$898,4,0)</f>
        <v>KLEIN J.-P., BERCHTOLD J.-P., 1998. Les Odonates des réserves naturelles rhénanes d'Erstein, d'Offendorf et de Rhinau (Bas-Rhin, France) : statut et menaces. Martinia, 14 (1) : 3-18.</v>
      </c>
    </row>
    <row r="771" spans="1:6" x14ac:dyDescent="0.3">
      <c r="A771" t="s">
        <v>752</v>
      </c>
      <c r="B771" t="s">
        <v>1185</v>
      </c>
      <c r="C771" t="s">
        <v>1187</v>
      </c>
      <c r="E771" s="4" t="str">
        <f>VLOOKUP(C771,AUTEURS!$C$2:$F$898,2,0)</f>
        <v>1999</v>
      </c>
      <c r="F771" t="str">
        <f>VLOOKUP(C771,AUTEURS!$C$2:$F$898,4,0)</f>
        <v>KLEIN J.-P., VANDERPOORTEN A., 1999. Etude écosystémique d'une gravière de l'ancien lit majeur du Rhin (Krafft-Erstein, Bas-Rhin, France). Martinia, 15 (1) : 3-13.</v>
      </c>
    </row>
    <row r="772" spans="1:6" x14ac:dyDescent="0.3">
      <c r="A772" t="s">
        <v>752</v>
      </c>
      <c r="B772" t="s">
        <v>1185</v>
      </c>
      <c r="C772" t="s">
        <v>1140</v>
      </c>
      <c r="E772" s="4" t="str">
        <f>VLOOKUP(C772,AUTEURS!$C$2:$F$898,2,0)</f>
        <v>2002</v>
      </c>
      <c r="F772" t="str">
        <f>VLOOKUP(C772,AUTEURS!$C$2:$F$898,4,0)</f>
        <v>JACQUEMIN G., BOUDOT J.-P., 2002. Les Odonates des tourbières et lacs acides du massif vosgien : bilan de dix années de prospection In : BOUDOT J.-P., DOMMANGET J.-L., (coord.) 2002. Actes des Premières et Secondes Rencontres odonatologiques de France. Bonnevaux (Doubs), 4, 5 et 6 août 1990. Oulches (Indre), 16, 17, 18 et 19 juin 1995. Société française d’Odonatologie : 27-38.</v>
      </c>
    </row>
    <row r="773" spans="1:6" x14ac:dyDescent="0.3">
      <c r="A773" t="s">
        <v>752</v>
      </c>
      <c r="B773" t="s">
        <v>1185</v>
      </c>
      <c r="C773" t="s">
        <v>1141</v>
      </c>
      <c r="E773" s="4" t="str">
        <f>VLOOKUP(C773,AUTEURS!$C$2:$F$898,2,0)</f>
        <v>2008</v>
      </c>
      <c r="F773" t="str">
        <f>VLOOKUP(C773,AUTEURS!$C$2:$F$898,4,0)</f>
        <v>LAMBERT J.-L., LUMET J.-C., 2008. Une journée consacrée aux Odonates pour les agents de la délégation interrégionale de Metz de l’Office National de l’Eau et des Milieux Aquatiques. Martinia, 24 (3) : 101-105.</v>
      </c>
    </row>
    <row r="774" spans="1:6" x14ac:dyDescent="0.3">
      <c r="A774" t="s">
        <v>752</v>
      </c>
      <c r="B774" t="s">
        <v>1189</v>
      </c>
      <c r="C774" t="s">
        <v>1190</v>
      </c>
      <c r="E774" s="4" t="str">
        <f>VLOOKUP(C774,AUTEURS!$C$2:$F$898,2,0)</f>
        <v>1992</v>
      </c>
      <c r="F774" t="str">
        <f>VLOOKUP(C774,AUTEURS!$C$2:$F$898,4,0)</f>
        <v>REISS T., 1992. Les Odonates de la Petite Camargue Alsacienne (Département du Haut-Rhin). Martinia, 8 (4) : 83-90.</v>
      </c>
    </row>
    <row r="775" spans="1:6" x14ac:dyDescent="0.3">
      <c r="A775" t="s">
        <v>752</v>
      </c>
      <c r="B775" t="s">
        <v>1189</v>
      </c>
      <c r="C775" s="4" t="s">
        <v>1932</v>
      </c>
      <c r="E775" s="4" t="str">
        <f>VLOOKUP(C775,AUTEURS!$C$2:$F$898,2,0)</f>
        <v>2013</v>
      </c>
      <c r="F775" t="str">
        <f>VLOOKUP(C775,AUTEURS!$C$2:$F$898,4,0)</f>
        <v>COLLECTIF, 2013. Données recueillies dans le cadre de l'enquête nationale sur la migration d'Hemianax ephippiger en 2011. Hors-série Hemianax ephippiger - migration 2011 - Annexe : 76-96.</v>
      </c>
    </row>
    <row r="776" spans="1:6" x14ac:dyDescent="0.3">
      <c r="A776" t="s">
        <v>752</v>
      </c>
      <c r="B776" t="s">
        <v>1189</v>
      </c>
      <c r="C776" t="s">
        <v>1926</v>
      </c>
      <c r="E776" s="4" t="str">
        <f>VLOOKUP(C776,AUTEURS!$C$2:$F$898,2,0)</f>
        <v>2013</v>
      </c>
      <c r="F776" t="str">
        <f>VLOOKUP(C776,AUTEURS!$C$2:$F$898,4,0)</f>
        <v>LAMBRET P., DESCHAMPS C., 2013. Bilan de la migration d’Hemianax ephippiger (Burmeister, 1839) en France en 2011 (Odonata, Anisoptera : Aeshnidae). Hors-série Hemianax ephipigger - migration 2011 : 29-46.</v>
      </c>
    </row>
    <row r="777" spans="1:6" x14ac:dyDescent="0.3">
      <c r="A777" t="s">
        <v>752</v>
      </c>
      <c r="B777" t="s">
        <v>1191</v>
      </c>
      <c r="C777" t="s">
        <v>1192</v>
      </c>
      <c r="E777" s="4" t="str">
        <f>VLOOKUP(C777,AUTEURS!$C$2:$F$898,2,0)</f>
        <v>1990</v>
      </c>
      <c r="F777" t="str">
        <f>VLOOKUP(C777,AUTEURS!$C$2:$F$898,4,0)</f>
        <v>GRAND D., 1990a. La Collection d'Odonates d'Eugène Foudras, Entomologiste Lyonnais. Martinia, 6 (2) : 29-33.</v>
      </c>
    </row>
    <row r="778" spans="1:6" x14ac:dyDescent="0.3">
      <c r="A778" t="s">
        <v>752</v>
      </c>
      <c r="B778" t="s">
        <v>1191</v>
      </c>
      <c r="C778" t="s">
        <v>1193</v>
      </c>
      <c r="E778" s="4" t="str">
        <f>VLOOKUP(C778,AUTEURS!$C$2:$F$898,2,0)</f>
        <v>1990</v>
      </c>
      <c r="F778" t="str">
        <f>VLOOKUP(C778,AUTEURS!$C$2:$F$898,4,0)</f>
        <v>GRAND D., 1990c. Sur une migration d'Hemianax ephippiger (Burmeister, 1839) en région Lyonnaise (Rhône) (Odonata, Anisoptera : Aeshnidae). Martinia, 6 (4) : 85-91.</v>
      </c>
    </row>
    <row r="779" spans="1:6" x14ac:dyDescent="0.3">
      <c r="A779" t="s">
        <v>752</v>
      </c>
      <c r="B779" t="s">
        <v>1191</v>
      </c>
      <c r="C779" t="s">
        <v>1135</v>
      </c>
      <c r="E779" s="4" t="str">
        <f>VLOOKUP(C779,AUTEURS!$C$2:$F$898,2,0)</f>
        <v>1991</v>
      </c>
      <c r="F779" t="str">
        <f>VLOOKUP(C779,AUTEURS!$C$2:$F$898,4,0)</f>
        <v>GRAND D., 1991b. Nouvelles observations d'Odonates dans le département du Morbihan. Martinia, 7 (3) : 49- 51.</v>
      </c>
    </row>
    <row r="780" spans="1:6" x14ac:dyDescent="0.3">
      <c r="A780" t="s">
        <v>752</v>
      </c>
      <c r="B780" t="s">
        <v>1191</v>
      </c>
      <c r="C780" t="s">
        <v>1194</v>
      </c>
      <c r="E780" s="4" t="str">
        <f>VLOOKUP(C780,AUTEURS!$C$2:$F$898,2,0)</f>
        <v>1992</v>
      </c>
      <c r="F780" t="str">
        <f>VLOOKUP(C780,AUTEURS!$C$2:$F$898,4,0)</f>
        <v>GRAND D., 1992a. Les Odonates du département du Rhône. Martinia, 8 (1) : 15-28.</v>
      </c>
    </row>
    <row r="781" spans="1:6" x14ac:dyDescent="0.3">
      <c r="A781" t="s">
        <v>752</v>
      </c>
      <c r="B781" t="s">
        <v>1191</v>
      </c>
      <c r="C781" t="s">
        <v>1195</v>
      </c>
      <c r="E781" s="4" t="str">
        <f>VLOOKUP(C781,AUTEURS!$C$2:$F$898,2,0)</f>
        <v>1998</v>
      </c>
      <c r="F781" t="str">
        <f>VLOOKUP(C781,AUTEURS!$C$2:$F$898,4,0)</f>
        <v>GRAND D., 1998. Les Odonates de Lyon (département du Rhône). Martinia, 14 (3) : 85-93.</v>
      </c>
    </row>
    <row r="782" spans="1:6" x14ac:dyDescent="0.3">
      <c r="A782" t="s">
        <v>752</v>
      </c>
      <c r="B782" t="s">
        <v>1191</v>
      </c>
      <c r="C782" t="s">
        <v>1203</v>
      </c>
      <c r="E782" s="4" t="str">
        <f>VLOOKUP(C782,AUTEURS!$C$2:$F$898,2,0)</f>
        <v>1998</v>
      </c>
      <c r="F782" t="str">
        <f>VLOOKUP(C782,AUTEURS!$C$2:$F$898,4,0)</f>
        <v>LAURENT S., 1998. Chronologie du peuplement odonatologique d'une ripisylve du Rhône. Martinia, 14 (3) : 79-84.</v>
      </c>
    </row>
    <row r="783" spans="1:6" x14ac:dyDescent="0.3">
      <c r="A783" t="s">
        <v>752</v>
      </c>
      <c r="B783" t="s">
        <v>1191</v>
      </c>
      <c r="C783" t="s">
        <v>1202</v>
      </c>
      <c r="E783" s="4" t="str">
        <f>VLOOKUP(C783,AUTEURS!$C$2:$F$898,2,0)</f>
        <v>2001</v>
      </c>
      <c r="F783" t="str">
        <f>VLOOKUP(C783,AUTEURS!$C$2:$F$898,4,0)</f>
        <v>GRAND D., GREFF N., DELCOURT G., 2001. Leucorrhinia pectoralis (Charpentier, 1825) nouveau pour le département du Rhône (Odonata, Anisoptera, Libellulidae). Martinia, 17 (3) : 107-109.</v>
      </c>
    </row>
    <row r="784" spans="1:6" x14ac:dyDescent="0.3">
      <c r="A784" t="s">
        <v>752</v>
      </c>
      <c r="B784" t="s">
        <v>1191</v>
      </c>
      <c r="C784" t="s">
        <v>1196</v>
      </c>
      <c r="E784" s="4" t="str">
        <f>VLOOKUP(C784,AUTEURS!$C$2:$F$898,2,0)</f>
        <v>2004</v>
      </c>
      <c r="F784" t="str">
        <f>VLOOKUP(C784,AUTEURS!$C$2:$F$898,4,0)</f>
        <v>GRAND D., 2004a. Calopteryx haemorrhoidalis occasi Capra, 1945. Le grand retour lyonnais (Odonata, Zygoptera, Calopterygidae). Martinia, 20 (1) : 43-45.</v>
      </c>
    </row>
    <row r="785" spans="1:6" x14ac:dyDescent="0.3">
      <c r="A785" t="s">
        <v>752</v>
      </c>
      <c r="B785" t="s">
        <v>1191</v>
      </c>
      <c r="C785" t="s">
        <v>1197</v>
      </c>
      <c r="E785" s="4" t="str">
        <f>VLOOKUP(C785,AUTEURS!$C$2:$F$898,2,0)</f>
        <v>2007</v>
      </c>
      <c r="F785" t="str">
        <f>VLOOKUP(C785,AUTEURS!$C$2:$F$898,4,0)</f>
        <v>GRAND D., 2007a. Coenagrion ornatum (Selys in Selys et Hagen, 1850) dans le département du Rhône (Odonata, Zygoptera, Coenagrionidae). Martinia, 23 (2) : 66.</v>
      </c>
    </row>
    <row r="786" spans="1:6" x14ac:dyDescent="0.3">
      <c r="A786" t="s">
        <v>752</v>
      </c>
      <c r="B786" t="s">
        <v>1191</v>
      </c>
      <c r="C786" t="s">
        <v>756</v>
      </c>
      <c r="E786" s="4" t="str">
        <f>VLOOKUP(C786,AUTEURS!$C$2:$F$898,2,0)</f>
        <v>2007</v>
      </c>
      <c r="F786" t="str">
        <f>VLOOKUP(C786,AUTEURS!$C$2:$F$898,4,0)</f>
        <v>GRAND D., 2007b. Apparition précoce des libellules au printemps 2007 dans la région lyonnaise. Martinia, 23 (3) : 88.</v>
      </c>
    </row>
    <row r="787" spans="1:6" x14ac:dyDescent="0.3">
      <c r="A787" t="s">
        <v>752</v>
      </c>
      <c r="B787" t="s">
        <v>1191</v>
      </c>
      <c r="C787" t="s">
        <v>1198</v>
      </c>
      <c r="E787" s="4" t="str">
        <f>VLOOKUP(C787,AUTEURS!$C$2:$F$898,2,0)</f>
        <v>2008</v>
      </c>
      <c r="F787" t="str">
        <f>VLOOKUP(C787,AUTEURS!$C$2:$F$898,4,0)</f>
        <v>GRAND D., 2008. Quelques données commentées sur la période de vol de Sympecma fusca (Vander Linden, 1820) dans les environs de Lyon (Odonata, Zygoptera, Lestidae). Martinia, 24 (4) : 129-135.</v>
      </c>
    </row>
    <row r="788" spans="1:6" x14ac:dyDescent="0.3">
      <c r="A788" t="s">
        <v>752</v>
      </c>
      <c r="B788" t="s">
        <v>1191</v>
      </c>
      <c r="C788" t="s">
        <v>1201</v>
      </c>
      <c r="E788" s="4" t="str">
        <f>VLOOKUP(C788,AUTEURS!$C$2:$F$898,2,0)</f>
        <v>2008</v>
      </c>
      <c r="F788" t="str">
        <f>VLOOKUP(C788,AUTEURS!$C$2:$F$898,4,0)</f>
        <v>GRAND D., GARCIA A., 2008. Lestes sponsa (Hansemann, 1823) et Somatochlora flavomaculata (Vander Linden, 1825) dans le Rhône. (Zygoptera, Lestidae ; Anisoptera, Corduliidae). Martinia, 24 (3) : 88.</v>
      </c>
    </row>
    <row r="789" spans="1:6" x14ac:dyDescent="0.3">
      <c r="A789" t="s">
        <v>752</v>
      </c>
      <c r="B789" t="s">
        <v>1191</v>
      </c>
      <c r="C789" t="s">
        <v>757</v>
      </c>
      <c r="E789" s="4" t="str">
        <f>VLOOKUP(C789,AUTEURS!$C$2:$F$898,2,0)</f>
        <v>2009</v>
      </c>
      <c r="F789" t="str">
        <f>VLOOKUP(C789,AUTEURS!$C$2:$F$898,4,0)</f>
        <v>GRAND D., 2009. Sortie d’hibernation précoce de Sympecma fusca (Vander Linden, 1820) en région lyonnaise (Odonata : Zygoptera : Lestidae). Martinia, 25 (4) : 156.</v>
      </c>
    </row>
    <row r="790" spans="1:6" x14ac:dyDescent="0.3">
      <c r="A790" t="s">
        <v>752</v>
      </c>
      <c r="B790" t="s">
        <v>1191</v>
      </c>
      <c r="C790" t="s">
        <v>1199</v>
      </c>
      <c r="E790" s="4" t="str">
        <f>VLOOKUP(C790,AUTEURS!$C$2:$F$898,2,0)</f>
        <v>2009</v>
      </c>
      <c r="F790" t="str">
        <f>VLOOKUP(C790,AUTEURS!$C$2:$F$898,4,0)</f>
        <v>GRAND D., BILLAUD F., 2009..Les Odonates du marais temporaire de Morlin (Communes de Montagny et de Taluyers) (département du Rhône). Martinia, 25 (1) : 15-24.</v>
      </c>
    </row>
    <row r="791" spans="1:6" x14ac:dyDescent="0.3">
      <c r="A791" t="s">
        <v>752</v>
      </c>
      <c r="B791" t="s">
        <v>1191</v>
      </c>
      <c r="C791" t="s">
        <v>1200</v>
      </c>
      <c r="E791" s="4" t="str">
        <f>VLOOKUP(C791,AUTEURS!$C$2:$F$898,2,0)</f>
        <v>2011</v>
      </c>
      <c r="F791" t="str">
        <f>VLOOKUP(C791,AUTEURS!$C$2:$F$898,4,0)</f>
        <v>GRAND D., DAVID G., DIEBOLT L., 2011. Réapparition de Gomphus simillimus Selys, 1840 dans le Grand Lyon (Odonata, Anisoptera : Gomphidae). Martinia, 27 (1) : 61.</v>
      </c>
    </row>
    <row r="792" spans="1:6" x14ac:dyDescent="0.3">
      <c r="A792" t="s">
        <v>752</v>
      </c>
      <c r="B792" t="s">
        <v>1191</v>
      </c>
      <c r="C792" t="s">
        <v>760</v>
      </c>
      <c r="E792" s="4" t="str">
        <f>VLOOKUP(C792,AUTEURS!$C$2:$F$898,2,0)</f>
        <v>2011</v>
      </c>
      <c r="F792" t="str">
        <f>VLOOKUP(C792,AUTEURS!$C$2:$F$898,4,0)</f>
        <v>GRAND D., DAVID G., HAHN J., HENTZ J.-L., KRIEG-JACQUIER R., RONCIN P., 2011. Gomphus flavipes (Charpentier, 1825) à Lyon (Rhône) et nouvelles localités rhônalpines (Odonata, Anisoptera : Gomphidae). Martinia, 27 (1) : 27-30.</v>
      </c>
    </row>
    <row r="793" spans="1:6" x14ac:dyDescent="0.3">
      <c r="A793" t="s">
        <v>752</v>
      </c>
      <c r="B793" t="s">
        <v>1191</v>
      </c>
      <c r="C793" t="s">
        <v>762</v>
      </c>
      <c r="E793" s="4" t="str">
        <f>VLOOKUP(C793,AUTEURS!$C$2:$F$898,2,0)</f>
        <v>2011</v>
      </c>
      <c r="F793" t="str">
        <f>VLOOKUP(C793,AUTEURS!$C$2:$F$898,4,0)</f>
        <v>GRAND D., PONT B., KRIEG-JACQUIER R., BARLOT R., FEUVRIER B., BAZIN N., BIOT C., DELIRY C., GAGET V., MICHELOT J.-L., MICHELOT L., 2011. Gomphus flavipes (Charpentier, 1825) redécouvert dans le bassin hydrographique du Rhône (Odonata, Anisoptera : Gomphidae). Martinia, 27 (1) : 9-26.</v>
      </c>
    </row>
    <row r="794" spans="1:6" x14ac:dyDescent="0.3">
      <c r="A794" t="s">
        <v>752</v>
      </c>
      <c r="B794" t="s">
        <v>1191</v>
      </c>
      <c r="C794" s="4" t="s">
        <v>1932</v>
      </c>
      <c r="E794" s="4" t="str">
        <f>VLOOKUP(C794,AUTEURS!$C$2:$F$898,2,0)</f>
        <v>2013</v>
      </c>
      <c r="F794" t="str">
        <f>VLOOKUP(C794,AUTEURS!$C$2:$F$898,4,0)</f>
        <v>COLLECTIF, 2013. Données recueillies dans le cadre de l'enquête nationale sur la migration d'Hemianax ephippiger en 2011. Hors-série Hemianax ephippiger - migration 2011 - Annexe : 76-96.</v>
      </c>
    </row>
    <row r="795" spans="1:6" x14ac:dyDescent="0.3">
      <c r="A795" t="s">
        <v>752</v>
      </c>
      <c r="B795" t="s">
        <v>1191</v>
      </c>
      <c r="C795" t="s">
        <v>1926</v>
      </c>
      <c r="E795" s="4" t="str">
        <f>VLOOKUP(C795,AUTEURS!$C$2:$F$898,2,0)</f>
        <v>2013</v>
      </c>
      <c r="F795" t="str">
        <f>VLOOKUP(C795,AUTEURS!$C$2:$F$898,4,0)</f>
        <v>LAMBRET P., DESCHAMPS C., 2013. Bilan de la migration d’Hemianax ephippiger (Burmeister, 1839) en France en 2011 (Odonata, Anisoptera : Aeshnidae). Hors-série Hemianax ephipigger - migration 2011 : 29-46.</v>
      </c>
    </row>
    <row r="796" spans="1:6" x14ac:dyDescent="0.3">
      <c r="A796" t="s">
        <v>752</v>
      </c>
      <c r="B796" t="s">
        <v>1191</v>
      </c>
      <c r="C796" t="s">
        <v>3716</v>
      </c>
      <c r="E796" s="4" t="str">
        <f>VLOOKUP(C796,AUTEURS!$C$2:$F$898,2,0)</f>
        <v>2013</v>
      </c>
      <c r="F796" t="str">
        <f>VLOOKUP(C796,AUTEURS!$C$2:$F$898,4,0)</f>
        <v>RUFFONI A., VARANGUIN N., MILLARD R., 2013. L'enquête Coenagrion ornatum (Selys in Selys et Hagen, 1850) en Bourgogne (Odonata, Zygoptera : Coenagrionidae) : protocole et premiers résultats. Martinia, 29 (1). 23-41.</v>
      </c>
    </row>
    <row r="797" spans="1:6" x14ac:dyDescent="0.3">
      <c r="A797" t="s">
        <v>752</v>
      </c>
      <c r="B797" t="s">
        <v>1204</v>
      </c>
      <c r="C797" t="s">
        <v>1206</v>
      </c>
      <c r="E797" s="4" t="str">
        <f>VLOOKUP(C797,AUTEURS!$C$2:$F$898,2,0)</f>
        <v>1989</v>
      </c>
      <c r="F797" t="str">
        <f>VLOOKUP(C797,AUTEURS!$C$2:$F$898,4,0)</f>
        <v>JACQUEMIN G., 1989. A propos d'une population de Somatochlora arctica (Zetterstedt, 1840) dans le Nord- Est de la France (Odonata, Anisoptera : Corduliidae). Martinia, 5 (1) : 9-15.</v>
      </c>
    </row>
    <row r="798" spans="1:6" x14ac:dyDescent="0.3">
      <c r="A798" t="s">
        <v>752</v>
      </c>
      <c r="B798" t="s">
        <v>1204</v>
      </c>
      <c r="C798" t="s">
        <v>837</v>
      </c>
      <c r="E798" s="4" t="str">
        <f>VLOOKUP(C798,AUTEURS!$C$2:$F$898,2,0)</f>
        <v>1990</v>
      </c>
      <c r="F798" t="str">
        <f>VLOOKUP(C798,AUTEURS!$C$2:$F$898,4,0)</f>
        <v>BOUDOT J.-P., GOUTET P., JACQUEMIN G., 1990. Note sur quelques Odonates peu communs observés en France. Martinia, 6 (1) : 3-10.</v>
      </c>
    </row>
    <row r="799" spans="1:6" x14ac:dyDescent="0.3">
      <c r="A799" t="s">
        <v>752</v>
      </c>
      <c r="B799" t="s">
        <v>1204</v>
      </c>
      <c r="C799" t="s">
        <v>1207</v>
      </c>
      <c r="E799" s="4" t="str">
        <f>VLOOKUP(C799,AUTEURS!$C$2:$F$898,2,0)</f>
        <v>1990</v>
      </c>
      <c r="F799" t="str">
        <f>VLOOKUP(C799,AUTEURS!$C$2:$F$898,4,0)</f>
        <v>PROT J.-M., 1990. Observations sur les caractères de nervation du genre Somatochlora (Odonata, Anisoptera : Corduliidae). Martinia, 6 (1) : 16.</v>
      </c>
    </row>
    <row r="800" spans="1:6" x14ac:dyDescent="0.3">
      <c r="A800" t="s">
        <v>752</v>
      </c>
      <c r="B800" t="s">
        <v>1204</v>
      </c>
      <c r="C800" t="s">
        <v>767</v>
      </c>
      <c r="E800" s="4" t="str">
        <f>VLOOKUP(C800,AUTEURS!$C$2:$F$898,2,0)</f>
        <v>1995</v>
      </c>
      <c r="F800" t="str">
        <f>VLOOKUP(C800,AUTEURS!$C$2:$F$898,4,0)</f>
        <v>OERTLI B., 1995. Odonates de la vallée de la Saône. Martinia, 11 (2) : 35-42.</v>
      </c>
    </row>
    <row r="801" spans="1:6" x14ac:dyDescent="0.3">
      <c r="A801" t="s">
        <v>752</v>
      </c>
      <c r="B801" t="s">
        <v>1204</v>
      </c>
      <c r="C801" t="s">
        <v>1205</v>
      </c>
      <c r="E801" s="4" t="str">
        <f>VLOOKUP(C801,AUTEURS!$C$2:$F$898,2,0)</f>
        <v>2008</v>
      </c>
      <c r="F801" t="str">
        <f>VLOOKUP(C801,AUTEURS!$C$2:$F$898,4,0)</f>
        <v>DOUCET G., MORA F., BETTINELLI L., 2008. Contribution à la biologie et à l’écologie de Leucorrhinia pectoralis (Charpentier, 1825) en Haute-Saône (Odonata, Anisoptera, Libellulidae). Martinia, 24 (4) : 137-142.</v>
      </c>
    </row>
    <row r="802" spans="1:6" x14ac:dyDescent="0.3">
      <c r="A802" t="s">
        <v>752</v>
      </c>
      <c r="B802" t="s">
        <v>1204</v>
      </c>
      <c r="C802" t="s">
        <v>3583</v>
      </c>
      <c r="E802" s="4" t="str">
        <f>VLOOKUP(C802,AUTEURS!$C$2:$F$898,2,0)</f>
        <v>2022</v>
      </c>
      <c r="F802" t="str">
        <f>VLOOKUP(C802,AUTEURS!$C$2:$F$898,4,0)</f>
        <v>DOUCET G., JACQUOT P., GAYET P., 2022. Lestes barbarus en Bourgogne-Franche-Comté : dynamique spatio-temporelle de l’espèce entre 2001 et 2020 et premières mentions d’émergence. Martinia, 36 (3) : 22-33.</v>
      </c>
    </row>
    <row r="803" spans="1:6" x14ac:dyDescent="0.3">
      <c r="A803" t="s">
        <v>752</v>
      </c>
      <c r="B803" t="s">
        <v>1208</v>
      </c>
      <c r="C803" t="s">
        <v>1209</v>
      </c>
      <c r="E803" s="4" t="str">
        <f>VLOOKUP(C803,AUTEURS!$C$2:$F$898,2,0)</f>
        <v>1991</v>
      </c>
      <c r="F803" t="str">
        <f>VLOOKUP(C803,AUTEURS!$C$2:$F$898,4,0)</f>
        <v>BIGNON J.-J., 1991. Coenagrion ornatum (Selys, 1850) en Saône-et-Loire. Martinia, 7 (4) : 85.</v>
      </c>
    </row>
    <row r="804" spans="1:6" x14ac:dyDescent="0.3">
      <c r="A804" t="s">
        <v>752</v>
      </c>
      <c r="B804" t="s">
        <v>1208</v>
      </c>
      <c r="C804" t="s">
        <v>1211</v>
      </c>
      <c r="E804" s="4" t="str">
        <f>VLOOKUP(C804,AUTEURS!$C$2:$F$898,2,0)</f>
        <v>1992</v>
      </c>
      <c r="F804" t="str">
        <f>VLOOKUP(C804,AUTEURS!$C$2:$F$898,4,0)</f>
        <v>GRAND D., 1992b. Sur la présence de Coenagrion ornatum (Selys, 1850) dans le département de la Saône-et-Loire (Odonata, Zygoptera, Coenagrionidae). Martinia, 8 (4) : 95-97</v>
      </c>
    </row>
    <row r="805" spans="1:6" x14ac:dyDescent="0.3">
      <c r="A805" t="s">
        <v>752</v>
      </c>
      <c r="B805" t="s">
        <v>1208</v>
      </c>
      <c r="C805" t="s">
        <v>783</v>
      </c>
      <c r="E805" s="4" t="str">
        <f>VLOOKUP(C805,AUTEURS!$C$2:$F$898,2,0)</f>
        <v>1994</v>
      </c>
      <c r="F805" t="str">
        <f>VLOOKUP(C805,AUTEURS!$C$2:$F$898,4,0)</f>
        <v>JULIAND C., JULIAND P., 1994. L'identification des exuvies d'Onychogomphus forcipatus forcipatus (L., 1758) et d'Onychogomphus forcipatus unguiculatus (Vander Linden, 1820). Martinia, 10 (1) : 3-5.</v>
      </c>
    </row>
    <row r="806" spans="1:6" x14ac:dyDescent="0.3">
      <c r="A806" t="s">
        <v>752</v>
      </c>
      <c r="B806" t="s">
        <v>1208</v>
      </c>
      <c r="C806" t="s">
        <v>767</v>
      </c>
      <c r="E806" s="4" t="str">
        <f>VLOOKUP(C806,AUTEURS!$C$2:$F$898,2,0)</f>
        <v>1995</v>
      </c>
      <c r="F806" t="str">
        <f>VLOOKUP(C806,AUTEURS!$C$2:$F$898,4,0)</f>
        <v>OERTLI B., 1995. Odonates de la vallée de la Saône. Martinia, 11 (2) : 35-42.</v>
      </c>
    </row>
    <row r="807" spans="1:6" x14ac:dyDescent="0.3">
      <c r="A807" t="s">
        <v>752</v>
      </c>
      <c r="B807" t="s">
        <v>1208</v>
      </c>
      <c r="C807" t="s">
        <v>1210</v>
      </c>
      <c r="E807" s="4" t="str">
        <f>VLOOKUP(C807,AUTEURS!$C$2:$F$898,2,0)</f>
        <v>1996</v>
      </c>
      <c r="F807" t="str">
        <f>VLOOKUP(C807,AUTEURS!$C$2:$F$898,4,0)</f>
        <v>BRUGIÈRE D., 1996. Hemianax ephippiger (Burmeister, 1839) dans le val de Loire bourguignon (Saône-et- Loire) (Odonata, Anisoptera, Aeshnidae). Martinia, 12 (2) : 47.</v>
      </c>
    </row>
    <row r="808" spans="1:6" x14ac:dyDescent="0.3">
      <c r="A808" t="s">
        <v>752</v>
      </c>
      <c r="B808" t="s">
        <v>1208</v>
      </c>
      <c r="C808" t="s">
        <v>782</v>
      </c>
      <c r="E808" s="4" t="str">
        <f>VLOOKUP(C808,AUTEURS!$C$2:$F$898,2,0)</f>
        <v>2002</v>
      </c>
      <c r="F808" t="str">
        <f>VLOOKUP(C808,AUTEURS!$C$2:$F$898,4,0)</f>
        <v>GRAND D., 2002e. La distribution de Coenagrion ornatum (Selys, 1850) en France centrale : In BOUDOT J.-P., DOMMANGET J.-L., (coord.) 2002. Actes des Premières et Secondes Rencontres odonatologiques de France. Bonnevaux (Doubs), 4, 5 et 6 août 1990. Oulches (Indre), 16, 17, 18 et 19 juin 1995. Société française d’Odonatologie : 55-57.</v>
      </c>
    </row>
    <row r="809" spans="1:6" x14ac:dyDescent="0.3">
      <c r="A809" t="s">
        <v>752</v>
      </c>
      <c r="B809" t="s">
        <v>1208</v>
      </c>
      <c r="C809" t="s">
        <v>802</v>
      </c>
      <c r="E809" s="4" t="str">
        <f>VLOOKUP(C809,AUTEURS!$C$2:$F$898,2,0)</f>
        <v>2006</v>
      </c>
      <c r="F809" t="str">
        <f>VLOOKUP(C809,AUTEURS!$C$2:$F$898,4,0)</f>
        <v>MEURGEY F., 2006e. La collection d’Odonates de Monsieur Max Thibault. Martinia, 22 (4) : 173-182.</v>
      </c>
    </row>
    <row r="810" spans="1:6" x14ac:dyDescent="0.3">
      <c r="A810" t="s">
        <v>752</v>
      </c>
      <c r="B810" t="s">
        <v>1208</v>
      </c>
      <c r="C810" t="s">
        <v>977</v>
      </c>
      <c r="E810" s="4" t="str">
        <f>VLOOKUP(C810,AUTEURS!$C$2:$F$898,2,0)</f>
        <v>2010</v>
      </c>
      <c r="F810" t="str">
        <f>VLOOKUP(C810,AUTEURS!$C$2:$F$898,4,0)</f>
        <v>KRIEG-JACQUIER R., GRAND D., MORA F., 2010. Fragments odonatologiques sur le Doubs, 2009 (Régions Franche-Comté et Bourgogne). Martinia, 26 (1-2) : 41-47.</v>
      </c>
    </row>
    <row r="811" spans="1:6" x14ac:dyDescent="0.3">
      <c r="A811" t="s">
        <v>752</v>
      </c>
      <c r="B811" t="s">
        <v>1208</v>
      </c>
      <c r="C811" t="s">
        <v>762</v>
      </c>
      <c r="E811" s="4" t="str">
        <f>VLOOKUP(C811,AUTEURS!$C$2:$F$898,2,0)</f>
        <v>2011</v>
      </c>
      <c r="F811" t="str">
        <f>VLOOKUP(C811,AUTEURS!$C$2:$F$898,4,0)</f>
        <v>GRAND D., PONT B., KRIEG-JACQUIER R., BARLOT R., FEUVRIER B., BAZIN N., BIOT C., DELIRY C., GAGET V., MICHELOT J.-L., MICHELOT L., 2011. Gomphus flavipes (Charpentier, 1825) redécouvert dans le bassin hydrographique du Rhône (Odonata, Anisoptera : Gomphidae). Martinia, 27 (1) : 9-26.</v>
      </c>
    </row>
    <row r="812" spans="1:6" x14ac:dyDescent="0.3">
      <c r="A812" t="s">
        <v>752</v>
      </c>
      <c r="B812" t="s">
        <v>1208</v>
      </c>
      <c r="C812" t="s">
        <v>1473</v>
      </c>
      <c r="E812" s="4" t="str">
        <f>VLOOKUP(C812,AUTEURS!$C$2:$F$898,2,0)</f>
        <v>2012</v>
      </c>
      <c r="F812" t="str">
        <f>VLOOKUP(C812,AUTEURS!$C$2:$F$898,4,0)</f>
        <v>LAMBERT J.-L., NEVEU G., MILLARD R., GENIN C., 2012. Première preuve de l'indigénat d'Ophiogomphus cecilia (Fourcroy, 1785) dans le Jura Franc-Comtois (Odonata, Anisoptera : Gomphidae). Martinia, 28 (1) :47-56.</v>
      </c>
    </row>
    <row r="813" spans="1:6" x14ac:dyDescent="0.3">
      <c r="A813" t="s">
        <v>752</v>
      </c>
      <c r="B813" t="s">
        <v>1208</v>
      </c>
      <c r="C813" s="4" t="s">
        <v>1932</v>
      </c>
      <c r="E813" s="4" t="str">
        <f>VLOOKUP(C813,AUTEURS!$C$2:$F$898,2,0)</f>
        <v>2013</v>
      </c>
      <c r="F813" t="str">
        <f>VLOOKUP(C813,AUTEURS!$C$2:$F$898,4,0)</f>
        <v>COLLECTIF, 2013. Données recueillies dans le cadre de l'enquête nationale sur la migration d'Hemianax ephippiger en 2011. Hors-série Hemianax ephippiger - migration 2011 - Annexe : 76-96.</v>
      </c>
    </row>
    <row r="814" spans="1:6" x14ac:dyDescent="0.3">
      <c r="A814" t="s">
        <v>752</v>
      </c>
      <c r="B814" t="s">
        <v>1208</v>
      </c>
      <c r="C814" t="s">
        <v>1927</v>
      </c>
      <c r="E814" s="4" t="str">
        <f>VLOOKUP(C814,AUTEURS!$C$2:$F$898,2,0)</f>
        <v>2013</v>
      </c>
      <c r="F814" t="str">
        <f>VLOOKUP(C814,AUTEURS!$C$2:$F$898,4,0)</f>
        <v>GAYET P., RUFFONI A., 2013. Afflux d'Hemianax ephippiger (Burmeister, 1839) en Bourgogne au printemps 2011 (Odonata, Anisoptera : Aeshnidae). Hors-série Hemianax ephipigger - migration 2011 : 47-50.</v>
      </c>
    </row>
    <row r="815" spans="1:6" x14ac:dyDescent="0.3">
      <c r="A815" t="s">
        <v>752</v>
      </c>
      <c r="B815" t="s">
        <v>1208</v>
      </c>
      <c r="C815" t="s">
        <v>1926</v>
      </c>
      <c r="E815" s="4" t="str">
        <f>VLOOKUP(C815,AUTEURS!$C$2:$F$898,2,0)</f>
        <v>2013</v>
      </c>
      <c r="F815" t="str">
        <f>VLOOKUP(C815,AUTEURS!$C$2:$F$898,4,0)</f>
        <v>LAMBRET P., DESCHAMPS C., 2013. Bilan de la migration d’Hemianax ephippiger (Burmeister, 1839) en France en 2011 (Odonata, Anisoptera : Aeshnidae). Hors-série Hemianax ephipigger - migration 2011 : 29-46.</v>
      </c>
    </row>
    <row r="816" spans="1:6" x14ac:dyDescent="0.3">
      <c r="A816" t="s">
        <v>752</v>
      </c>
      <c r="B816" t="s">
        <v>1208</v>
      </c>
      <c r="C816" t="s">
        <v>3716</v>
      </c>
      <c r="E816" s="4" t="str">
        <f>VLOOKUP(C816,AUTEURS!$C$2:$F$898,2,0)</f>
        <v>2013</v>
      </c>
      <c r="F816" t="str">
        <f>VLOOKUP(C816,AUTEURS!$C$2:$F$898,4,0)</f>
        <v>RUFFONI A., VARANGUIN N., MILLARD R., 2013. L'enquête Coenagrion ornatum (Selys in Selys et Hagen, 1850) en Bourgogne (Odonata, Zygoptera : Coenagrionidae) : protocole et premiers résultats. Martinia, 29 (1). 23-41.</v>
      </c>
    </row>
    <row r="817" spans="1:6" x14ac:dyDescent="0.3">
      <c r="A817" t="s">
        <v>752</v>
      </c>
      <c r="B817" t="s">
        <v>1208</v>
      </c>
      <c r="C817" t="s">
        <v>3574</v>
      </c>
      <c r="E817" s="4" t="str">
        <f>VLOOKUP(C817,AUTEURS!$C$2:$F$898,2,0)</f>
        <v>2022</v>
      </c>
      <c r="F817" t="str">
        <f>VLOOKUP(C817,AUTEURS!$C$2:$F$898,4,0)</f>
        <v>ITRAC-BRUNEAU R., DOUCET G., 2022. Somatochlora arctica (Odonata : Corduliidae) dans le Massif du Morvan : découverte d’une station majeure pour la Bourgogne-Franche-Comté et comparaison avec d’autres stations. Martinia, 36 (1) : 1-12.</v>
      </c>
    </row>
    <row r="818" spans="1:6" x14ac:dyDescent="0.3">
      <c r="A818" t="s">
        <v>752</v>
      </c>
      <c r="B818" t="s">
        <v>1208</v>
      </c>
      <c r="C818" t="s">
        <v>3583</v>
      </c>
      <c r="E818" s="4" t="str">
        <f>VLOOKUP(C818,AUTEURS!$C$2:$F$898,2,0)</f>
        <v>2022</v>
      </c>
      <c r="F818" t="str">
        <f>VLOOKUP(C818,AUTEURS!$C$2:$F$898,4,0)</f>
        <v>DOUCET G., JACQUOT P., GAYET P., 2022. Lestes barbarus en Bourgogne-Franche-Comté : dynamique spatio-temporelle de l’espèce entre 2001 et 2020 et premières mentions d’émergence. Martinia, 36 (3) : 22-33.</v>
      </c>
    </row>
    <row r="819" spans="1:6" x14ac:dyDescent="0.3">
      <c r="A819" t="s">
        <v>752</v>
      </c>
      <c r="B819" t="s">
        <v>961</v>
      </c>
      <c r="C819" t="s">
        <v>1214</v>
      </c>
      <c r="E819" s="4" t="str">
        <f>VLOOKUP(C819,AUTEURS!$C$2:$F$898,2,0)</f>
        <v>1991</v>
      </c>
      <c r="F819" t="str">
        <f>VLOOKUP(C819,AUTEURS!$C$2:$F$898,4,0)</f>
        <v>KERIHUEL C., 1991b. Les Odonates de la Sarthe. Martinia, 7 (4) : 81-84.</v>
      </c>
    </row>
    <row r="820" spans="1:6" x14ac:dyDescent="0.3">
      <c r="A820" t="s">
        <v>752</v>
      </c>
      <c r="B820" t="s">
        <v>961</v>
      </c>
      <c r="C820" t="s">
        <v>1215</v>
      </c>
      <c r="E820" s="4" t="str">
        <f>VLOOKUP(C820,AUTEURS!$C$2:$F$898,2,0)</f>
        <v>1992</v>
      </c>
      <c r="F820" t="str">
        <f>VLOOKUP(C820,AUTEURS!$C$2:$F$898,4,0)</f>
        <v>KERIHUEL C., 1992a. Observation de Sympetrum danae (Sulzer, 1776) dans la Sarthe (Odonata, Anisoptera, Libellulidae). Martinia, 8 (2) : 37-38.</v>
      </c>
    </row>
    <row r="821" spans="1:6" x14ac:dyDescent="0.3">
      <c r="A821" t="s">
        <v>752</v>
      </c>
      <c r="B821" t="s">
        <v>961</v>
      </c>
      <c r="C821" t="s">
        <v>1124</v>
      </c>
      <c r="E821" s="4" t="str">
        <f>VLOOKUP(C821,AUTEURS!$C$2:$F$898,2,0)</f>
        <v>1993</v>
      </c>
      <c r="F821" t="str">
        <f>VLOOKUP(C821,AUTEURS!$C$2:$F$898,4,0)</f>
        <v>VOTAT P.-P., 1993. Les Odonates du nord-est de la Mayenne, du sud-ouest de l'Orne et du nord-ouest de la Sarthe (suite). Notes sur quelques espèces remarquables ou rares. Martinia, 9 (2) : 35-41.</v>
      </c>
    </row>
    <row r="822" spans="1:6" x14ac:dyDescent="0.3">
      <c r="A822" t="s">
        <v>752</v>
      </c>
      <c r="B822" t="s">
        <v>961</v>
      </c>
      <c r="C822" t="s">
        <v>1216</v>
      </c>
      <c r="E822" s="4" t="str">
        <f>VLOOKUP(C822,AUTEURS!$C$2:$F$898,2,0)</f>
        <v>1996</v>
      </c>
      <c r="F822" t="str">
        <f>VLOOKUP(C822,AUTEURS!$C$2:$F$898,4,0)</f>
        <v>KERIHUEL C., 1996. Redécouverte de Lestes dryas Kirby, 1890 et de Aeshna isosceles (Müller, 1767) dans le département de la Sarthe (Odonata, Zygoptera, Lestidae et Anisoptera, Aeshnidae). Martinia, 12 (1) : 25-26.</v>
      </c>
    </row>
    <row r="823" spans="1:6" x14ac:dyDescent="0.3">
      <c r="A823" t="s">
        <v>752</v>
      </c>
      <c r="B823" t="s">
        <v>961</v>
      </c>
      <c r="C823" t="s">
        <v>1125</v>
      </c>
      <c r="E823" s="4" t="str">
        <f>VLOOKUP(C823,AUTEURS!$C$2:$F$898,2,0)</f>
        <v>1996</v>
      </c>
      <c r="F823" t="str">
        <f>VLOOKUP(C823,AUTEURS!$C$2:$F$898,4,0)</f>
        <v>VOTAT P.-P., 1996. Les Odonates du nord-est mayennais, du sud-ouest ornais et du nord-ouest sarthois. Données complémentaires. Martinia, 12 (3) : 59-63.</v>
      </c>
    </row>
    <row r="824" spans="1:6" x14ac:dyDescent="0.3">
      <c r="A824" t="s">
        <v>752</v>
      </c>
      <c r="B824" t="s">
        <v>961</v>
      </c>
      <c r="C824" t="s">
        <v>1217</v>
      </c>
      <c r="E824" s="4" t="str">
        <f>VLOOKUP(C824,AUTEURS!$C$2:$F$898,2,0)</f>
        <v>1997</v>
      </c>
      <c r="F824" t="str">
        <f>VLOOKUP(C824,AUTEURS!$C$2:$F$898,4,0)</f>
        <v>KERIHUEL C., 1997a. Découverte d'Ophiogomphus cecilia (Fourcroy, 1785) dans le département de la Sarthe (Odonata, Anisoptera, Gomphidae). Martinia, 13 (1) : 35-36.</v>
      </c>
    </row>
    <row r="825" spans="1:6" x14ac:dyDescent="0.3">
      <c r="A825" t="s">
        <v>752</v>
      </c>
      <c r="B825" t="s">
        <v>961</v>
      </c>
      <c r="C825" t="s">
        <v>1213</v>
      </c>
      <c r="E825" s="4" t="str">
        <f>VLOOKUP(C825,AUTEURS!$C$2:$F$898,2,0)</f>
        <v>1999</v>
      </c>
      <c r="F825" t="str">
        <f>VLOOKUP(C825,AUTEURS!$C$2:$F$898,4,0)</f>
        <v>HUBERT S., 1999. Présence de Gomphus graslinii (Rambur, 1842) dans le département de la Sarthe. Martinia, 15 (3) : 83-84.</v>
      </c>
    </row>
    <row r="826" spans="1:6" x14ac:dyDescent="0.3">
      <c r="A826" t="s">
        <v>752</v>
      </c>
      <c r="B826" t="s">
        <v>961</v>
      </c>
      <c r="C826" t="s">
        <v>1212</v>
      </c>
      <c r="E826" s="4" t="str">
        <f>VLOOKUP(C826,AUTEURS!$C$2:$F$898,2,0)</f>
        <v>2002</v>
      </c>
      <c r="F826" t="str">
        <f>VLOOKUP(C826,AUTEURS!$C$2:$F$898,4,0)</f>
        <v>COUPRY Y., 2002. Observation d’une attaque d’Anax imperator Leach, 1815 sur Cordulegaster boltonii (Donovan, 1807). Martinia, 18 (4) : 146.</v>
      </c>
    </row>
    <row r="827" spans="1:6" x14ac:dyDescent="0.3">
      <c r="A827" t="s">
        <v>752</v>
      </c>
      <c r="B827" t="s">
        <v>961</v>
      </c>
      <c r="C827" t="s">
        <v>802</v>
      </c>
      <c r="E827" s="4" t="str">
        <f>VLOOKUP(C827,AUTEURS!$C$2:$F$898,2,0)</f>
        <v>2006</v>
      </c>
      <c r="F827" t="str">
        <f>VLOOKUP(C827,AUTEURS!$C$2:$F$898,4,0)</f>
        <v>MEURGEY F., 2006e. La collection d’Odonates de Monsieur Max Thibault. Martinia, 22 (4) : 173-182.</v>
      </c>
    </row>
    <row r="828" spans="1:6" x14ac:dyDescent="0.3">
      <c r="A828" t="s">
        <v>752</v>
      </c>
      <c r="B828" t="s">
        <v>961</v>
      </c>
      <c r="C828" t="s">
        <v>960</v>
      </c>
      <c r="E828" s="4" t="str">
        <f>VLOOKUP(C828,AUTEURS!$C$2:$F$898,2,0)</f>
        <v>2007</v>
      </c>
      <c r="F828" t="str">
        <f>VLOOKUP(C828,AUTEURS!$C$2:$F$898,4,0)</f>
        <v>HERBRECHT F., 2007a. Odonates des carrières de roches massives armoricaines. In : Marc Levasseur, Gérard Dommanget et Samuel Jolivet (coord.). Actes des Rencontres odonatologiques Ouest-européennes 2005. La Pommeraie, Vallet (Loire-Atlantique) – France, les 24, 25, 26 et 27 juin 2005. Société française d’Odonatologie :21-25.</v>
      </c>
    </row>
    <row r="829" spans="1:6" x14ac:dyDescent="0.3">
      <c r="A829" t="s">
        <v>752</v>
      </c>
      <c r="B829" t="s">
        <v>961</v>
      </c>
      <c r="C829" t="s">
        <v>962</v>
      </c>
      <c r="D829" t="s">
        <v>862</v>
      </c>
      <c r="E829" s="4" t="str">
        <f>VLOOKUP(C829,AUTEURS!$C$2:$F$898,2,0)</f>
        <v>2007</v>
      </c>
      <c r="F829" t="str">
        <f>VLOOKUP(C829,AUTEURS!$C$2:$F$898,4,0)</f>
        <v>HERBRECHT F., 2007b. Dragonflies of rock quarries in the Armorican Massif. In : Marc Levasseur, Gérard Dommanget et Samuel Jolivet (coord.). Actes des Rencontres odonatologiques Ouest-européennes 2005. Résumés des communications. La Pommeraie, Vallet (Loire-Atlantique) – France, les 24, 25, 26 et 27 juin 2005. Société française d’Odonatologie : 71.</v>
      </c>
    </row>
    <row r="830" spans="1:6" x14ac:dyDescent="0.3">
      <c r="A830" t="s">
        <v>752</v>
      </c>
      <c r="B830" t="s">
        <v>961</v>
      </c>
      <c r="C830" t="s">
        <v>962</v>
      </c>
      <c r="D830" t="s">
        <v>862</v>
      </c>
      <c r="E830" s="4" t="str">
        <f>VLOOKUP(C830,AUTEURS!$C$2:$F$898,2,0)</f>
        <v>2007</v>
      </c>
      <c r="F830" t="str">
        <f>VLOOKUP(C830,AUTEURS!$C$2:$F$898,4,0)</f>
        <v>HERBRECHT F., 2007b. Dragonflies of rock quarries in the Armorican Massif. In : Marc Levasseur, Gérard Dommanget et Samuel Jolivet (coord.). Actes des Rencontres odonatologiques Ouest-européennes 2005. Résumés des communications. La Pommeraie, Vallet (Loire-Atlantique) – France, les 24, 25, 26 et 27 juin 2005. Société française d’Odonatologie : 71.</v>
      </c>
    </row>
    <row r="831" spans="1:6" x14ac:dyDescent="0.3">
      <c r="A831" t="s">
        <v>752</v>
      </c>
      <c r="B831" t="s">
        <v>961</v>
      </c>
      <c r="C831" t="s">
        <v>1085</v>
      </c>
      <c r="E831" s="4" t="str">
        <f>VLOOKUP(C831,AUTEURS!$C$2:$F$898,2,0)</f>
        <v>2009</v>
      </c>
      <c r="F831" t="str">
        <f>VLOOKUP(C831,AUTEURS!$C$2:$F$898,4,0)</f>
        <v>ROCHELET B., MAILLARD W., 2009. Redécouverte d’Anax parthenope (Selys, 1839) en Sarthe et état des connaissances sur la présence de l’espèce en Pays de la Loire (Odonata : Anisoptera : Aeshnidae). Martinia, 25 (2) : 79-84.</v>
      </c>
    </row>
    <row r="832" spans="1:6" x14ac:dyDescent="0.3">
      <c r="A832" t="s">
        <v>752</v>
      </c>
      <c r="B832" t="s">
        <v>961</v>
      </c>
      <c r="C832" t="s">
        <v>1929</v>
      </c>
      <c r="E832" s="4" t="str">
        <f>VLOOKUP(C832,AUTEURS!$C$2:$F$898,2,0)</f>
        <v>2013</v>
      </c>
      <c r="F832" t="str">
        <f>VLOOKUP(C832,AUTEURS!$C$2:$F$898,4,0)</f>
        <v>BOUTON F.-M., 2013. Observation d’Hemianax ephippiger (Burmeister, 1839) en Sarthe au printemps 2011 (Odonata, Anisoptera : Aeshnidae). Hors-série Hemianax ephipigger - migration 2011 : 65-68.</v>
      </c>
    </row>
    <row r="833" spans="1:6" x14ac:dyDescent="0.3">
      <c r="A833" t="s">
        <v>752</v>
      </c>
      <c r="B833" t="s">
        <v>961</v>
      </c>
      <c r="C833" s="4" t="s">
        <v>1932</v>
      </c>
      <c r="E833" s="4" t="str">
        <f>VLOOKUP(C833,AUTEURS!$C$2:$F$898,2,0)</f>
        <v>2013</v>
      </c>
      <c r="F833" t="str">
        <f>VLOOKUP(C833,AUTEURS!$C$2:$F$898,4,0)</f>
        <v>COLLECTIF, 2013. Données recueillies dans le cadre de l'enquête nationale sur la migration d'Hemianax ephippiger en 2011. Hors-série Hemianax ephippiger - migration 2011 - Annexe : 76-96.</v>
      </c>
    </row>
    <row r="834" spans="1:6" x14ac:dyDescent="0.3">
      <c r="A834" t="s">
        <v>752</v>
      </c>
      <c r="B834" t="s">
        <v>961</v>
      </c>
      <c r="C834" t="s">
        <v>1926</v>
      </c>
      <c r="E834" s="4" t="str">
        <f>VLOOKUP(C834,AUTEURS!$C$2:$F$898,2,0)</f>
        <v>2013</v>
      </c>
      <c r="F834" t="str">
        <f>VLOOKUP(C834,AUTEURS!$C$2:$F$898,4,0)</f>
        <v>LAMBRET P., DESCHAMPS C., 2013. Bilan de la migration d’Hemianax ephippiger (Burmeister, 1839) en France en 2011 (Odonata, Anisoptera : Aeshnidae). Hors-série Hemianax ephipigger - migration 2011 : 29-46.</v>
      </c>
    </row>
    <row r="835" spans="1:6" x14ac:dyDescent="0.3">
      <c r="A835" t="s">
        <v>752</v>
      </c>
      <c r="B835" t="s">
        <v>961</v>
      </c>
      <c r="C835" t="s">
        <v>2001</v>
      </c>
      <c r="E835" s="4" t="str">
        <f>VLOOKUP(C835,AUTEURS!$C$2:$F$898,2,0)</f>
        <v>2016</v>
      </c>
      <c r="F835" t="str">
        <f>VLOOKUP(C835,AUTEURS!$C$2:$F$898,4,0)</f>
        <v>TOURNEUR J., LAMBRET P., 2016. Répartition et écologie de Gomphus graslinii (Odonata : Gomphidae) sur le Loir angevin : une étude pilote. Martinia, 32 (2) : 93-115. [voir erratum Martinia, 33 (1-2) : 7].</v>
      </c>
    </row>
    <row r="836" spans="1:6" x14ac:dyDescent="0.3">
      <c r="A836" t="s">
        <v>752</v>
      </c>
      <c r="B836" t="s">
        <v>961</v>
      </c>
      <c r="C836" t="s">
        <v>2015</v>
      </c>
      <c r="E836" s="4" t="str">
        <f>VLOOKUP(C836,AUTEURS!$C$2:$F$898,2,0)</f>
        <v>2019</v>
      </c>
      <c r="F836" t="str">
        <f>VLOOKUP(C836,AUTEURS!$C$2:$F$898,4,0)</f>
        <v>PINEY B., 2019. Première mention de Leucorrhinia caudalis en Loire-Atlantique (Odonata : Libellulidae). Martinia, 34 (1-2) : 29-32.</v>
      </c>
    </row>
    <row r="837" spans="1:6" x14ac:dyDescent="0.3">
      <c r="A837" t="s">
        <v>752</v>
      </c>
      <c r="B837" t="s">
        <v>1218</v>
      </c>
      <c r="C837" t="s">
        <v>1043</v>
      </c>
      <c r="E837" s="4" t="str">
        <f>VLOOKUP(C837,AUTEURS!$C$2:$F$898,2,0)</f>
        <v>1987</v>
      </c>
      <c r="F837" t="str">
        <f>VLOOKUP(C837,AUTEURS!$C$2:$F$898,4,0)</f>
        <v>LOOSE D., DELIRY C., 1987. Les libellules dans les Alpes du Nord. Martinia, No 5 : 26-27.</v>
      </c>
    </row>
    <row r="838" spans="1:6" x14ac:dyDescent="0.3">
      <c r="A838" t="s">
        <v>752</v>
      </c>
      <c r="B838" t="s">
        <v>1218</v>
      </c>
      <c r="C838" t="s">
        <v>1219</v>
      </c>
      <c r="E838" s="4" t="str">
        <f>VLOOKUP(C838,AUTEURS!$C$2:$F$898,2,0)</f>
        <v>1988</v>
      </c>
      <c r="F838" t="str">
        <f>VLOOKUP(C838,AUTEURS!$C$2:$F$898,4,0)</f>
        <v>DELIRY C., 1988. Les Odonates des départements savoyards (2ème liste). Martinia, 4 (3) : 57-60.</v>
      </c>
    </row>
    <row r="839" spans="1:6" x14ac:dyDescent="0.3">
      <c r="A839" t="s">
        <v>752</v>
      </c>
      <c r="B839" t="s">
        <v>1218</v>
      </c>
      <c r="C839" t="s">
        <v>1220</v>
      </c>
      <c r="E839" s="4" t="str">
        <f>VLOOKUP(C839,AUTEURS!$C$2:$F$898,2,0)</f>
        <v>1989</v>
      </c>
      <c r="F839" t="str">
        <f>VLOOKUP(C839,AUTEURS!$C$2:$F$898,4,0)</f>
        <v>GRAND D., 1989b. Sur la présence de Somatochlora arctica (Zetterstedt, 1840) dans le département de la Savoie (73) (Odonata, Anisoptera : Corduliidae). Martinia, 5 (4) : 95-96.</v>
      </c>
    </row>
    <row r="840" spans="1:6" x14ac:dyDescent="0.3">
      <c r="A840" t="s">
        <v>752</v>
      </c>
      <c r="B840" t="s">
        <v>1218</v>
      </c>
      <c r="C840" t="s">
        <v>1040</v>
      </c>
      <c r="E840" s="4" t="str">
        <f>VLOOKUP(C840,AUTEURS!$C$2:$F$898,2,0)</f>
        <v>1993</v>
      </c>
      <c r="F840" t="str">
        <f>VLOOKUP(C840,AUTEURS!$C$2:$F$898,4,0)</f>
        <v>DELIRY C., 1993b. État d'avancement de l'atlas des Odonates du nord des Alpes françaises. Martinia, 9 (4) : 87-90.</v>
      </c>
    </row>
    <row r="841" spans="1:6" x14ac:dyDescent="0.3">
      <c r="A841" t="s">
        <v>752</v>
      </c>
      <c r="B841" t="s">
        <v>1218</v>
      </c>
      <c r="C841" t="s">
        <v>1221</v>
      </c>
      <c r="E841" s="4" t="str">
        <f>VLOOKUP(C841,AUTEURS!$C$2:$F$898,2,0)</f>
        <v>2009</v>
      </c>
      <c r="F841" t="str">
        <f>VLOOKUP(C841,AUTEURS!$C$2:$F$898,4,0)</f>
        <v>STORCK F., 2009. Les Odonates de la réserve naturelle du Plan de Tuéda : bilan des connaissances (Les Allues, Savoie). Martinia, 25 (3) : 103-115.</v>
      </c>
    </row>
    <row r="842" spans="1:6" x14ac:dyDescent="0.3">
      <c r="A842" t="s">
        <v>752</v>
      </c>
      <c r="B842" t="s">
        <v>1218</v>
      </c>
      <c r="C842" t="s">
        <v>1959</v>
      </c>
      <c r="E842" s="4" t="str">
        <f>VLOOKUP(C842,AUTEURS!$C$2:$F$898,2,0)</f>
        <v>2014</v>
      </c>
      <c r="F842" t="str">
        <f>VLOOKUP(C842,AUTEURS!$C$2:$F$898,4,0)</f>
        <v>KRIEG-JACQUIER R., DELIRY C., BRICAULT B., JACQUIER C., 2014. Autochtonie d’Oxygastra curtisii au lac d’Aiguebelette (Odonata : Corduliidae). Martinia, 30 (1) : 23-28.</v>
      </c>
    </row>
    <row r="843" spans="1:6" x14ac:dyDescent="0.3">
      <c r="A843" t="s">
        <v>752</v>
      </c>
      <c r="B843" t="s">
        <v>1222</v>
      </c>
      <c r="C843" t="s">
        <v>1043</v>
      </c>
      <c r="E843" s="4" t="str">
        <f>VLOOKUP(C843,AUTEURS!$C$2:$F$898,2,0)</f>
        <v>1987</v>
      </c>
      <c r="F843" t="str">
        <f>VLOOKUP(C843,AUTEURS!$C$2:$F$898,4,0)</f>
        <v>LOOSE D., DELIRY C., 1987. Les libellules dans les Alpes du Nord. Martinia, No 5 : 26-27.</v>
      </c>
    </row>
    <row r="844" spans="1:6" x14ac:dyDescent="0.3">
      <c r="A844" t="s">
        <v>752</v>
      </c>
      <c r="B844" t="s">
        <v>1222</v>
      </c>
      <c r="C844" t="s">
        <v>1219</v>
      </c>
      <c r="E844" s="4" t="str">
        <f>VLOOKUP(C844,AUTEURS!$C$2:$F$898,2,0)</f>
        <v>1988</v>
      </c>
      <c r="F844" t="str">
        <f>VLOOKUP(C844,AUTEURS!$C$2:$F$898,4,0)</f>
        <v>DELIRY C., 1988. Les Odonates des départements savoyards (2ème liste). Martinia, 4 (3) : 57-60.</v>
      </c>
    </row>
    <row r="845" spans="1:6" x14ac:dyDescent="0.3">
      <c r="A845" t="s">
        <v>752</v>
      </c>
      <c r="B845" t="s">
        <v>1222</v>
      </c>
      <c r="C845" t="s">
        <v>1224</v>
      </c>
      <c r="E845" s="4" t="str">
        <f>VLOOKUP(C845,AUTEURS!$C$2:$F$898,2,0)</f>
        <v>1989</v>
      </c>
      <c r="F845" t="str">
        <f>VLOOKUP(C845,AUTEURS!$C$2:$F$898,4,0)</f>
        <v>KERAUTRET L., 1989. Compléments à la liste des Odonates de Haute-Savoie (74). Martinia, 5 (2) : 44.</v>
      </c>
    </row>
    <row r="846" spans="1:6" x14ac:dyDescent="0.3">
      <c r="A846" t="s">
        <v>752</v>
      </c>
      <c r="B846" t="s">
        <v>1222</v>
      </c>
      <c r="C846" t="s">
        <v>1040</v>
      </c>
      <c r="E846" s="4" t="str">
        <f>VLOOKUP(C846,AUTEURS!$C$2:$F$898,2,0)</f>
        <v>1993</v>
      </c>
      <c r="F846" t="str">
        <f>VLOOKUP(C846,AUTEURS!$C$2:$F$898,4,0)</f>
        <v>DELIRY C., 1993b. État d'avancement de l'atlas des Odonates du nord des Alpes françaises. Martinia, 9 (4) : 87-90.</v>
      </c>
    </row>
    <row r="847" spans="1:6" x14ac:dyDescent="0.3">
      <c r="A847" t="s">
        <v>752</v>
      </c>
      <c r="B847" t="s">
        <v>1222</v>
      </c>
      <c r="C847" t="s">
        <v>1223</v>
      </c>
      <c r="E847" s="4" t="str">
        <f>VLOOKUP(C847,AUTEURS!$C$2:$F$898,2,0)</f>
        <v>1995</v>
      </c>
      <c r="F847" t="str">
        <f>VLOOKUP(C847,AUTEURS!$C$2:$F$898,4,0)</f>
        <v>GRAND D., 1995. Premières rencontres avec Aeshna caerulea (Ström, 1783) dans les Alpes françaises (Odonata, Anisoptera, Aeshnidae). Martinia, 11 (1) : 3-6.</v>
      </c>
    </row>
    <row r="848" spans="1:6" x14ac:dyDescent="0.3">
      <c r="A848" t="s">
        <v>752</v>
      </c>
      <c r="B848" t="s">
        <v>1222</v>
      </c>
      <c r="C848" t="s">
        <v>1225</v>
      </c>
      <c r="E848" s="4" t="str">
        <f>VLOOKUP(C848,AUTEURS!$C$2:$F$898,2,0)</f>
        <v>2003</v>
      </c>
      <c r="F848" t="str">
        <f>VLOOKUP(C848,AUTEURS!$C$2:$F$898,4,0)</f>
        <v>MEURGEY F., 2003a. Comptage d’exuvies et observations relatives à l’émergence d’Aeshna juncea (L., 1758) en Haute-Savoie. Martinia, 19 (3) : 92.</v>
      </c>
    </row>
    <row r="849" spans="1:6" x14ac:dyDescent="0.3">
      <c r="A849" t="s">
        <v>752</v>
      </c>
      <c r="B849" t="s">
        <v>1222</v>
      </c>
      <c r="C849" t="s">
        <v>802</v>
      </c>
      <c r="E849" s="4" t="str">
        <f>VLOOKUP(C849,AUTEURS!$C$2:$F$898,2,0)</f>
        <v>2006</v>
      </c>
      <c r="F849" t="str">
        <f>VLOOKUP(C849,AUTEURS!$C$2:$F$898,4,0)</f>
        <v>MEURGEY F., 2006e. La collection d’Odonates de Monsieur Max Thibault. Martinia, 22 (4) : 173-182.</v>
      </c>
    </row>
    <row r="850" spans="1:6" x14ac:dyDescent="0.3">
      <c r="A850" t="s">
        <v>752</v>
      </c>
      <c r="B850" t="s">
        <v>1222</v>
      </c>
      <c r="C850" t="s">
        <v>1959</v>
      </c>
      <c r="E850" s="4" t="str">
        <f>VLOOKUP(C850,AUTEURS!$C$2:$F$898,2,0)</f>
        <v>2014</v>
      </c>
      <c r="F850" t="str">
        <f>VLOOKUP(C850,AUTEURS!$C$2:$F$898,4,0)</f>
        <v>KRIEG-JACQUIER R., DELIRY C., BRICAULT B., JACQUIER C., 2014. Autochtonie d’Oxygastra curtisii au lac d’Aiguebelette (Odonata : Corduliidae). Martinia, 30 (1) : 23-28.</v>
      </c>
    </row>
    <row r="851" spans="1:6" x14ac:dyDescent="0.3">
      <c r="A851" t="s">
        <v>752</v>
      </c>
      <c r="B851" t="s">
        <v>1222</v>
      </c>
      <c r="C851" t="s">
        <v>1989</v>
      </c>
      <c r="E851" s="4" t="str">
        <f>VLOOKUP(C851,AUTEURS!$C$2:$F$898,2,0)</f>
        <v>2016</v>
      </c>
      <c r="F851" t="str">
        <f>VLOOKUP(C851,AUTEURS!$C$2:$F$898,4,0)</f>
        <v>LAMOUILLE-HÉBERT M., 2016. Amélioration des connaissances sur la répartition de Coenagrion mercuriale dans le département de la Haute-Savoie (Odonata : Coenagrionidae). Martinia, 32 (1) : 25-30.</v>
      </c>
    </row>
    <row r="852" spans="1:6" x14ac:dyDescent="0.3">
      <c r="A852" t="s">
        <v>752</v>
      </c>
      <c r="B852" t="s">
        <v>1222</v>
      </c>
      <c r="C852" t="s">
        <v>2004</v>
      </c>
      <c r="E852" s="4" t="str">
        <f>VLOOKUP(C852,AUTEURS!$C$2:$F$898,2,0)</f>
        <v>2017</v>
      </c>
      <c r="F852" t="str">
        <f>VLOOKUP(C852,AUTEURS!$C$2:$F$898,4,0)</f>
        <v>LAMOUILLE-HÉBERT M., 2017. Actualisation des connaissances sur les Odonates de Haute-Savoie (2016-2020) – année 2016. Martinia, 33 (1-2) : 9-14.</v>
      </c>
    </row>
    <row r="853" spans="1:6" x14ac:dyDescent="0.3">
      <c r="A853" t="s">
        <v>752</v>
      </c>
      <c r="B853" t="s">
        <v>1226</v>
      </c>
      <c r="C853" t="s">
        <v>1227</v>
      </c>
      <c r="E853" s="4" t="str">
        <f>VLOOKUP(C853,AUTEURS!$C$2:$F$898,2,0)</f>
        <v>2010</v>
      </c>
      <c r="F853" t="str">
        <f>VLOOKUP(C853,AUTEURS!$C$2:$F$898,4,0)</f>
        <v>DOMMANGET J.-L., 2010. Editorial - Martinia change de peau. Martinia, 26 (1-2) : 1-2.</v>
      </c>
    </row>
    <row r="854" spans="1:6" x14ac:dyDescent="0.3">
      <c r="A854" t="s">
        <v>752</v>
      </c>
      <c r="B854" t="s">
        <v>1226</v>
      </c>
      <c r="C854" t="s">
        <v>1997</v>
      </c>
      <c r="E854" s="4" t="str">
        <f>VLOOKUP(C854,AUTEURS!$C$2:$F$898,2,0)</f>
        <v>2016</v>
      </c>
      <c r="F854" t="str">
        <f>VLOOKUP(C854,AUTEURS!$C$2:$F$898,4,0)</f>
        <v>BITSCH T., MERLET F., HOUARD X., 2016. Nouvelle méthodologie d’évaluation de la qualité de prospection odonatologique d’un territoire. Martinia, 32 (2) : 77-89.</v>
      </c>
    </row>
    <row r="855" spans="1:6" x14ac:dyDescent="0.3">
      <c r="A855" t="s">
        <v>752</v>
      </c>
      <c r="B855" t="s">
        <v>1228</v>
      </c>
      <c r="C855" t="s">
        <v>774</v>
      </c>
      <c r="E855" s="4" t="str">
        <f>VLOOKUP(C855,AUTEURS!$C$2:$F$898,2,0)</f>
        <v>2003</v>
      </c>
      <c r="F855" t="str">
        <f>VLOOKUP(C855,AUTEURS!$C$2:$F$898,4,0)</f>
        <v>FRANÇOIS R., DELASALLE J.-F., SPINELLI F., 2003. Observations d’Ischnura pumilio (Charpentier, 1825) dans des champs inondés de la Somme et de l’Oise. Bilan des connaissances en Picardie et mentions récentes dans les départements du Pas-de-Calais, de Seine-Maritime et du Val-d’Oise. Martinia, 19 (3) : 83-91.</v>
      </c>
    </row>
    <row r="856" spans="1:6" x14ac:dyDescent="0.3">
      <c r="A856" t="s">
        <v>752</v>
      </c>
      <c r="B856" t="s">
        <v>1228</v>
      </c>
      <c r="C856" t="s">
        <v>1229</v>
      </c>
      <c r="E856" s="4" t="str">
        <f>VLOOKUP(C856,AUTEURS!$C$2:$F$898,2,0)</f>
        <v>2007</v>
      </c>
      <c r="F856" t="str">
        <f>VLOOKUP(C856,AUTEURS!$C$2:$F$898,4,0)</f>
        <v>HOUARD X., LEVREL B., 2007. Implantation de Sympetrum fonscolombii (Selys, 1840) dans le département de Seine-Maritime (Haute-Normandie) (Odonata, Anisoptera, Libellulidae). Martinia, 23 (2) : 58.</v>
      </c>
    </row>
    <row r="857" spans="1:6" x14ac:dyDescent="0.3">
      <c r="A857" t="s">
        <v>752</v>
      </c>
      <c r="B857" t="s">
        <v>1228</v>
      </c>
      <c r="C857" t="s">
        <v>883</v>
      </c>
      <c r="E857" s="4" t="str">
        <f>VLOOKUP(C857,AUTEURS!$C$2:$F$898,2,0)</f>
        <v>2011</v>
      </c>
      <c r="F857" t="str">
        <f>VLOOKUP(C857,AUTEURS!$C$2:$F$898,4,0)</f>
        <v>AMELINE M., DODELIN C., HOUARD X., LORTHIOIS M., MOUQUET C., ROBERT L., SIMON A. et al., 2011. Deux Listes Rouges des Odonates menacés en Normandie (Compte rendu de présentation de poster). Actes des Rencontres odonatologiques 2010. Martinia, 27 (1) : 7-8.</v>
      </c>
    </row>
    <row r="858" spans="1:6" x14ac:dyDescent="0.3">
      <c r="A858" t="s">
        <v>752</v>
      </c>
      <c r="B858" t="s">
        <v>1228</v>
      </c>
      <c r="C858" t="s">
        <v>885</v>
      </c>
      <c r="E858" s="4" t="str">
        <f>VLOOKUP(C858,AUTEURS!$C$2:$F$898,2,0)</f>
        <v>2011</v>
      </c>
      <c r="F858" t="str">
        <f>VLOOKUP(C858,AUTEURS!$C$2:$F$898,4,0)</f>
        <v>HOUARD X., SIMON A., 2011. Bilan à mi-parcours du projet d’atlas des Odonates de Normandie. Actes des Rencontres odonatologiques 2010. Martinia, 27 (1) : 1-6.</v>
      </c>
    </row>
    <row r="859" spans="1:6" x14ac:dyDescent="0.3">
      <c r="A859" t="s">
        <v>752</v>
      </c>
      <c r="B859" t="s">
        <v>1230</v>
      </c>
      <c r="C859" t="s">
        <v>1232</v>
      </c>
      <c r="E859" s="4" t="str">
        <f>VLOOKUP(C859,AUTEURS!$C$2:$F$898,2,0)</f>
        <v>1988</v>
      </c>
      <c r="F859" t="str">
        <f>VLOOKUP(C859,AUTEURS!$C$2:$F$898,4,0)</f>
        <v>BALANÇA G., VISSCHER M.-N. de, 1988. Données récentes sur les Odonates du Sud de la Seine-et-Marne (77). Martinia, 4 (4) : 87-89.</v>
      </c>
    </row>
    <row r="860" spans="1:6" x14ac:dyDescent="0.3">
      <c r="A860" t="s">
        <v>752</v>
      </c>
      <c r="B860" t="s">
        <v>1230</v>
      </c>
      <c r="C860" t="s">
        <v>1234</v>
      </c>
      <c r="E860" s="4" t="str">
        <f>VLOOKUP(C860,AUTEURS!$C$2:$F$898,2,0)</f>
        <v>1996</v>
      </c>
      <c r="F860" t="str">
        <f>VLOOKUP(C860,AUTEURS!$C$2:$F$898,4,0)</f>
        <v>COUÉ T., DOMMANGET J.-L., 1996. Une observation peu habituelle : Anax imperator Leach, 1815 prise dans une Grande bardane (Arctium lappa) (Odonata, Anisoptera, Aeshnidae). Martinia, 12 (3) : 76-77.</v>
      </c>
    </row>
    <row r="861" spans="1:6" x14ac:dyDescent="0.3">
      <c r="A861" t="s">
        <v>752</v>
      </c>
      <c r="B861" t="s">
        <v>1230</v>
      </c>
      <c r="C861" t="s">
        <v>1233</v>
      </c>
      <c r="E861" s="4" t="str">
        <f>VLOOKUP(C861,AUTEURS!$C$2:$F$898,2,0)</f>
        <v>1997</v>
      </c>
      <c r="F861" t="str">
        <f>VLOOKUP(C861,AUTEURS!$C$2:$F$898,4,0)</f>
        <v>CHALONS J.-C., 1997. Ceriagrion tenellum (de Villers, 1789) et Sympetrum danae (Sulzer, 1776) en forêt domaniale de Fontainebleau (Département de Seine-et-Marne). Martinia, 13 (4) : 122.</v>
      </c>
    </row>
    <row r="862" spans="1:6" x14ac:dyDescent="0.3">
      <c r="A862" t="s">
        <v>752</v>
      </c>
      <c r="B862" t="s">
        <v>1230</v>
      </c>
      <c r="C862" t="s">
        <v>1238</v>
      </c>
      <c r="E862" s="4" t="str">
        <f>VLOOKUP(C862,AUTEURS!$C$2:$F$898,2,0)</f>
        <v>1997</v>
      </c>
      <c r="F862" t="str">
        <f>VLOOKUP(C862,AUTEURS!$C$2:$F$898,4,0)</f>
        <v>VIGNERON P., 1997. Quelques Odonates observés dans le nord du massif de Fontainebleau (Département de Seine-et-Marne). Martinia, 13 (4) : 111-112.</v>
      </c>
    </row>
    <row r="863" spans="1:6" x14ac:dyDescent="0.3">
      <c r="A863" t="s">
        <v>752</v>
      </c>
      <c r="B863" t="s">
        <v>1230</v>
      </c>
      <c r="C863" t="s">
        <v>1231</v>
      </c>
      <c r="E863" s="4" t="str">
        <f>VLOOKUP(C863,AUTEURS!$C$2:$F$898,2,0)</f>
        <v>1998</v>
      </c>
      <c r="F863" t="str">
        <f>VLOOKUP(C863,AUTEURS!$C$2:$F$898,4,0)</f>
        <v>ARNABOLDI F., 1998. Les Odonates d'une mare de platière nouvellement restaurée. Martinia, 14 (3) : 103- 114.</v>
      </c>
    </row>
    <row r="864" spans="1:6" x14ac:dyDescent="0.3">
      <c r="A864" t="s">
        <v>752</v>
      </c>
      <c r="B864" t="s">
        <v>1230</v>
      </c>
      <c r="C864" t="s">
        <v>1236</v>
      </c>
      <c r="E864" s="4" t="str">
        <f>VLOOKUP(C864,AUTEURS!$C$2:$F$898,2,0)</f>
        <v>1998</v>
      </c>
      <c r="F864" t="str">
        <f>VLOOKUP(C864,AUTEURS!$C$2:$F$898,4,0)</f>
        <v>LE CALVEZ V., 1998. Les Odonates de la forêt domaniale de Notre-Dame (Départements du Val-de-Marne et de Seine-et-Marne). Martinia, 14 (4) : 137-145.</v>
      </c>
    </row>
    <row r="865" spans="1:6" x14ac:dyDescent="0.3">
      <c r="A865" t="s">
        <v>752</v>
      </c>
      <c r="B865" t="s">
        <v>1230</v>
      </c>
      <c r="C865" t="s">
        <v>1237</v>
      </c>
      <c r="E865" s="4" t="str">
        <f>VLOOKUP(C865,AUTEURS!$C$2:$F$898,2,0)</f>
        <v>1998</v>
      </c>
      <c r="F865" t="str">
        <f>VLOOKUP(C865,AUTEURS!$C$2:$F$898,4,0)</f>
        <v>STORCK F., 1998. Étude odonatologique de l'espace naturel de la plaine de Sorques : saison 1997 (Département de la Seine-et-Marne). Martinia, 14 (1) : 23-29.</v>
      </c>
    </row>
    <row r="866" spans="1:6" x14ac:dyDescent="0.3">
      <c r="A866" t="s">
        <v>752</v>
      </c>
      <c r="B866" t="s">
        <v>1230</v>
      </c>
      <c r="C866" t="s">
        <v>834</v>
      </c>
      <c r="E866" s="4" t="str">
        <f>VLOOKUP(C866,AUTEURS!$C$2:$F$898,2,0)</f>
        <v>2005</v>
      </c>
      <c r="F866" t="str">
        <f>VLOOKUP(C866,AUTEURS!$C$2:$F$898,4,0)</f>
        <v>TERNOIS V., BARANDE S., 2005. Oxygastra curtisii (Dale, 1834) en région Champagne-Ardenne (Odonata, Anisoptera, Corduliidae). Martinia, 21 (1) : 17-30.</v>
      </c>
    </row>
    <row r="867" spans="1:6" x14ac:dyDescent="0.3">
      <c r="A867" t="s">
        <v>752</v>
      </c>
      <c r="B867" t="s">
        <v>1230</v>
      </c>
      <c r="C867" t="s">
        <v>1227</v>
      </c>
      <c r="E867" s="4" t="str">
        <f>VLOOKUP(C867,AUTEURS!$C$2:$F$898,2,0)</f>
        <v>2010</v>
      </c>
      <c r="F867" t="str">
        <f>VLOOKUP(C867,AUTEURS!$C$2:$F$898,4,0)</f>
        <v>DOMMANGET J.-L., 2010. Editorial - Martinia change de peau. Martinia, 26 (1-2) : 1-2.</v>
      </c>
    </row>
    <row r="868" spans="1:6" x14ac:dyDescent="0.3">
      <c r="A868" t="s">
        <v>752</v>
      </c>
      <c r="B868" t="s">
        <v>1230</v>
      </c>
      <c r="C868" t="s">
        <v>1235</v>
      </c>
      <c r="E868" s="4" t="str">
        <f>VLOOKUP(C868,AUTEURS!$C$2:$F$898,2,0)</f>
        <v>2011</v>
      </c>
      <c r="F868" t="str">
        <f>VLOOKUP(C868,AUTEURS!$C$2:$F$898,4,0)</f>
        <v>LABBAYE O., 2011. Les Odonates du marais de Larchant (département de la Seine-et-Marne). Martinia, 27 (2) : 69-80.</v>
      </c>
    </row>
    <row r="869" spans="1:6" x14ac:dyDescent="0.3">
      <c r="A869" t="s">
        <v>752</v>
      </c>
      <c r="B869" t="s">
        <v>1230</v>
      </c>
      <c r="C869" s="4" t="s">
        <v>1932</v>
      </c>
      <c r="E869" s="4" t="str">
        <f>VLOOKUP(C869,AUTEURS!$C$2:$F$898,2,0)</f>
        <v>2013</v>
      </c>
      <c r="F869" t="str">
        <f>VLOOKUP(C869,AUTEURS!$C$2:$F$898,4,0)</f>
        <v>COLLECTIF, 2013. Données recueillies dans le cadre de l'enquête nationale sur la migration d'Hemianax ephippiger en 2011. Hors-série Hemianax ephippiger - migration 2011 - Annexe : 76-96.</v>
      </c>
    </row>
    <row r="870" spans="1:6" x14ac:dyDescent="0.3">
      <c r="A870" t="s">
        <v>752</v>
      </c>
      <c r="B870" t="s">
        <v>1230</v>
      </c>
      <c r="C870" t="s">
        <v>1928</v>
      </c>
      <c r="E870" s="4" t="str">
        <f>VLOOKUP(C870,AUTEURS!$C$2:$F$898,2,0)</f>
        <v>2013</v>
      </c>
      <c r="F870" t="str">
        <f>VLOOKUP(C870,AUTEURS!$C$2:$F$898,4,0)</f>
        <v>FERRAND M., DOMMANGET J.-L., 2013. Hemianax ephippiger (Burmeister, 1839) en Île-de-France en avril et mai 2011 (Odonata, Anisoptera : Aeshnidae). Hors-série Hemianax ephipigger - migration 2011 : 55-59.</v>
      </c>
    </row>
    <row r="871" spans="1:6" x14ac:dyDescent="0.3">
      <c r="A871" t="s">
        <v>752</v>
      </c>
      <c r="B871" t="s">
        <v>1230</v>
      </c>
      <c r="C871" t="s">
        <v>1926</v>
      </c>
      <c r="E871" s="4" t="str">
        <f>VLOOKUP(C871,AUTEURS!$C$2:$F$898,2,0)</f>
        <v>2013</v>
      </c>
      <c r="F871" t="str">
        <f>VLOOKUP(C871,AUTEURS!$C$2:$F$898,4,0)</f>
        <v>LAMBRET P., DESCHAMPS C., 2013. Bilan de la migration d’Hemianax ephippiger (Burmeister, 1839) en France en 2011 (Odonata, Anisoptera : Aeshnidae). Hors-série Hemianax ephipigger - migration 2011 : 29-46.</v>
      </c>
    </row>
    <row r="872" spans="1:6" x14ac:dyDescent="0.3">
      <c r="A872" t="s">
        <v>752</v>
      </c>
      <c r="B872" t="s">
        <v>1230</v>
      </c>
      <c r="C872" t="s">
        <v>1962</v>
      </c>
      <c r="E872" s="4" t="str">
        <f>VLOOKUP(C872,AUTEURS!$C$2:$F$898,2,0)</f>
        <v>2014</v>
      </c>
      <c r="F872" t="str">
        <f>VLOOKUP(C872,AUTEURS!$C$2:$F$898,4,0)</f>
        <v>SWOSZOWSKI F., 2014. Découverte de Lestes dryas dans le Val-d’Oise suite à la mise en œuvre de travaux de restauration d’une mare (Odonata : Lestidae). Martinia, 30 (2) : 41-45.</v>
      </c>
    </row>
    <row r="873" spans="1:6" x14ac:dyDescent="0.3">
      <c r="A873" t="s">
        <v>752</v>
      </c>
      <c r="B873" t="s">
        <v>1230</v>
      </c>
      <c r="C873" t="s">
        <v>1997</v>
      </c>
      <c r="E873" s="4" t="str">
        <f>VLOOKUP(C873,AUTEURS!$C$2:$F$898,2,0)</f>
        <v>2016</v>
      </c>
      <c r="F873" t="str">
        <f>VLOOKUP(C873,AUTEURS!$C$2:$F$898,4,0)</f>
        <v>BITSCH T., MERLET F., HOUARD X., 2016. Nouvelle méthodologie d’évaluation de la qualité de prospection odonatologique d’un territoire. Martinia, 32 (2) : 77-89.</v>
      </c>
    </row>
    <row r="874" spans="1:6" x14ac:dyDescent="0.3">
      <c r="A874" t="s">
        <v>752</v>
      </c>
      <c r="B874" t="s">
        <v>1230</v>
      </c>
      <c r="C874" t="s">
        <v>1987</v>
      </c>
      <c r="E874" s="4" t="str">
        <f>VLOOKUP(C874,AUTEURS!$C$2:$F$898,2,0)</f>
        <v>2016</v>
      </c>
      <c r="F874" t="str">
        <f>VLOOKUP(C874,AUTEURS!$C$2:$F$898,4,0)</f>
        <v>GOUDIABY A., FERRAND M., 2016. Première mention de Leucorrhinia caudalis dans le département de la Seine-Saint-Denis (Odonata : Libellulidae). Martinia, 32 (1) : 6-8.</v>
      </c>
    </row>
    <row r="875" spans="1:6" x14ac:dyDescent="0.3">
      <c r="A875" t="s">
        <v>752</v>
      </c>
      <c r="B875" t="s">
        <v>1239</v>
      </c>
      <c r="C875" t="s">
        <v>1242</v>
      </c>
      <c r="E875" s="4" t="str">
        <f>VLOOKUP(C875,AUTEURS!$C$2:$F$898,2,0)</f>
        <v>1991</v>
      </c>
      <c r="F875" t="str">
        <f>VLOOKUP(C875,AUTEURS!$C$2:$F$898,4,0)</f>
        <v>DOMMANGET J.-L., 1991. Nouvelle observation de Sympetrum flaveolum (Linné) à Versailles (Yvelines). Martinia, 7 (3) : 62.</v>
      </c>
    </row>
    <row r="876" spans="1:6" x14ac:dyDescent="0.3">
      <c r="A876" t="s">
        <v>752</v>
      </c>
      <c r="B876" t="s">
        <v>1239</v>
      </c>
      <c r="C876" t="s">
        <v>1241</v>
      </c>
      <c r="E876" s="4" t="str">
        <f>VLOOKUP(C876,AUTEURS!$C$2:$F$898,2,0)</f>
        <v>1996</v>
      </c>
      <c r="F876" t="str">
        <f>VLOOKUP(C876,AUTEURS!$C$2:$F$898,4,0)</f>
        <v>ARNABOLDI F., DOMMANGET J.-L., 1996. Les Odonates du massif forestier de Rambouillet (Département des Yvelines). Martinia, 12 (4) : 87-108. [voir aussi l’erratum dans Martinia, 13 (2) : 64]</v>
      </c>
    </row>
    <row r="877" spans="1:6" x14ac:dyDescent="0.3">
      <c r="A877" t="s">
        <v>752</v>
      </c>
      <c r="B877" t="s">
        <v>1239</v>
      </c>
      <c r="C877" t="s">
        <v>1240</v>
      </c>
      <c r="E877" s="4" t="str">
        <f>VLOOKUP(C877,AUTEURS!$C$2:$F$898,2,0)</f>
        <v>1997</v>
      </c>
      <c r="F877" t="str">
        <f>VLOOKUP(C877,AUTEURS!$C$2:$F$898,4,0)</f>
        <v>ARNABOLDI F., 1997. Note sur les Odonates de la Forêt de Rambouillet (Département des Yvelines). Martinia, 13 (3) : 86.</v>
      </c>
    </row>
    <row r="878" spans="1:6" x14ac:dyDescent="0.3">
      <c r="A878" t="s">
        <v>752</v>
      </c>
      <c r="B878" t="s">
        <v>1239</v>
      </c>
      <c r="C878" t="s">
        <v>846</v>
      </c>
      <c r="E878" s="4" t="str">
        <f>VLOOKUP(C878,AUTEURS!$C$2:$F$898,2,0)</f>
        <v>1998</v>
      </c>
      <c r="F878" t="str">
        <f>VLOOKUP(C878,AUTEURS!$C$2:$F$898,4,0)</f>
        <v>DOMMANGET J.-L., 1998b. Microhabitats refuges pour les larves d'Aeshna cyanea (Müller, 1764) lors de l'assèchement du milieu (Odonata, Anisoptera, Aeshnidae). Martinia, 14 (2) : 56.</v>
      </c>
    </row>
    <row r="879" spans="1:6" x14ac:dyDescent="0.3">
      <c r="A879" t="s">
        <v>752</v>
      </c>
      <c r="B879" t="s">
        <v>1239</v>
      </c>
      <c r="C879" t="s">
        <v>1245</v>
      </c>
      <c r="E879" s="4" t="str">
        <f>VLOOKUP(C879,AUTEURS!$C$2:$F$898,2,0)</f>
        <v>1999</v>
      </c>
      <c r="F879" t="str">
        <f>VLOOKUP(C879,AUTEURS!$C$2:$F$898,4,0)</f>
        <v>DOMMANGET J.-L., WILLIAMSON T., 1999. Réactions de quelques Odonates en forêt de Rambouillet lors de l'éclipse de soleil du 11 août 1999 (Département des Yvelines). Martinia, 15 (3) : 79-82.</v>
      </c>
    </row>
    <row r="880" spans="1:6" x14ac:dyDescent="0.3">
      <c r="A880" t="s">
        <v>752</v>
      </c>
      <c r="B880" t="s">
        <v>1239</v>
      </c>
      <c r="C880" t="s">
        <v>1247</v>
      </c>
      <c r="E880" s="4" t="str">
        <f>VLOOKUP(C880,AUTEURS!$C$2:$F$898,2,0)</f>
        <v>1999</v>
      </c>
      <c r="F880" t="str">
        <f>VLOOKUP(C880,AUTEURS!$C$2:$F$898,4,0)</f>
        <v>JOLIVET S., VAILLANT F., GRUWIER X., 1999. Développement larvaire de Sympetrum fonscolombii (Selys, 1840) constaté en Ile-de-France (Réserve Naturelle de Saint-Quentin-en-Yvelines) (Odonata, Anisoptera, Libellulidae). Martinia, 15 (1) : 14.</v>
      </c>
    </row>
    <row r="881" spans="1:6" x14ac:dyDescent="0.3">
      <c r="A881" t="s">
        <v>752</v>
      </c>
      <c r="B881" t="s">
        <v>1239</v>
      </c>
      <c r="C881" t="s">
        <v>1243</v>
      </c>
      <c r="E881" s="4" t="str">
        <f>VLOOKUP(C881,AUTEURS!$C$2:$F$898,2,0)</f>
        <v>2004</v>
      </c>
      <c r="F881" t="str">
        <f>VLOOKUP(C881,AUTEURS!$C$2:$F$898,4,0)</f>
        <v>DOMMANGET J.-L., 2004b. Répercussions d’un curage de la Guesle sur les populations de Coenagrion mercuriale (Charpentier, 1825) en forêt de Rambouillet (Poigny-la- Forêt, département des Yvelines). Martinia, 20 (1) : 24.</v>
      </c>
    </row>
    <row r="882" spans="1:6" x14ac:dyDescent="0.3">
      <c r="A882" t="s">
        <v>752</v>
      </c>
      <c r="B882" t="s">
        <v>1239</v>
      </c>
      <c r="C882" t="s">
        <v>802</v>
      </c>
      <c r="E882" s="4" t="str">
        <f>VLOOKUP(C882,AUTEURS!$C$2:$F$898,2,0)</f>
        <v>2006</v>
      </c>
      <c r="F882" t="str">
        <f>VLOOKUP(C882,AUTEURS!$C$2:$F$898,4,0)</f>
        <v>MEURGEY F., 2006e. La collection d’Odonates de Monsieur Max Thibault. Martinia, 22 (4) : 173-182.</v>
      </c>
    </row>
    <row r="883" spans="1:6" x14ac:dyDescent="0.3">
      <c r="A883" t="s">
        <v>752</v>
      </c>
      <c r="B883" t="s">
        <v>1239</v>
      </c>
      <c r="C883" t="s">
        <v>1244</v>
      </c>
      <c r="E883" s="4" t="str">
        <f>VLOOKUP(C883,AUTEURS!$C$2:$F$898,2,0)</f>
        <v>2007</v>
      </c>
      <c r="F883" t="str">
        <f>VLOOKUP(C883,AUTEURS!$C$2:$F$898,4,0)</f>
        <v>DOMMANGET J.-L., 2007b. La faune odonatologique du département des Yvelines : état des connaissances (Région Île-de-France). Martinia, 23 (3) : 95-108.</v>
      </c>
    </row>
    <row r="884" spans="1:6" x14ac:dyDescent="0.3">
      <c r="A884" t="s">
        <v>752</v>
      </c>
      <c r="B884" t="s">
        <v>1239</v>
      </c>
      <c r="C884" t="s">
        <v>1248</v>
      </c>
      <c r="E884" s="4" t="str">
        <f>VLOOKUP(C884,AUTEURS!$C$2:$F$898,2,0)</f>
        <v>2007</v>
      </c>
      <c r="F884" t="str">
        <f>VLOOKUP(C884,AUTEURS!$C$2:$F$898,4,0)</f>
        <v>LEVASSEUR M., 2007c. Un abreuvoir original pour Anax parthenope (Selys, 1839) : la ligne du pêcheur ! (Odonata, Anisoptera, Aeshnidae). Martinia, 23 (2) : 52.</v>
      </c>
    </row>
    <row r="885" spans="1:6" x14ac:dyDescent="0.3">
      <c r="A885" t="s">
        <v>752</v>
      </c>
      <c r="B885" t="s">
        <v>1239</v>
      </c>
      <c r="C885" t="s">
        <v>1227</v>
      </c>
      <c r="E885" s="4" t="str">
        <f>VLOOKUP(C885,AUTEURS!$C$2:$F$898,2,0)</f>
        <v>2010</v>
      </c>
      <c r="F885" t="str">
        <f>VLOOKUP(C885,AUTEURS!$C$2:$F$898,4,0)</f>
        <v>DOMMANGET J.-L., 2010. Editorial - Martinia change de peau. Martinia, 26 (1-2) : 1-2.</v>
      </c>
    </row>
    <row r="886" spans="1:6" x14ac:dyDescent="0.3">
      <c r="A886" t="s">
        <v>752</v>
      </c>
      <c r="B886" t="s">
        <v>1239</v>
      </c>
      <c r="C886" t="s">
        <v>1246</v>
      </c>
      <c r="E886" s="4" t="str">
        <f>VLOOKUP(C886,AUTEURS!$C$2:$F$898,2,0)</f>
        <v>2011</v>
      </c>
      <c r="F886" t="str">
        <f>VLOOKUP(C886,AUTEURS!$C$2:$F$898,4,0)</f>
        <v>HUON F., DIEU E., 2011. Observations de Coenagrion mercuriale (Charpentier, 1840) et de Cordulegaster boltonii (Donovan, 1807) à Fontenay-le-Fleury (Département des Yvelines). Martinia, 27 (2) : 139-140.</v>
      </c>
    </row>
    <row r="887" spans="1:6" x14ac:dyDescent="0.3">
      <c r="A887" t="s">
        <v>752</v>
      </c>
      <c r="B887" t="s">
        <v>1239</v>
      </c>
      <c r="C887" s="4" t="s">
        <v>1932</v>
      </c>
      <c r="E887" s="4" t="str">
        <f>VLOOKUP(C887,AUTEURS!$C$2:$F$898,2,0)</f>
        <v>2013</v>
      </c>
      <c r="F887" t="str">
        <f>VLOOKUP(C887,AUTEURS!$C$2:$F$898,4,0)</f>
        <v>COLLECTIF, 2013. Données recueillies dans le cadre de l'enquête nationale sur la migration d'Hemianax ephippiger en 2011. Hors-série Hemianax ephippiger - migration 2011 - Annexe : 76-96.</v>
      </c>
    </row>
    <row r="888" spans="1:6" x14ac:dyDescent="0.3">
      <c r="A888" t="s">
        <v>752</v>
      </c>
      <c r="B888" t="s">
        <v>1239</v>
      </c>
      <c r="C888" t="s">
        <v>1928</v>
      </c>
      <c r="E888" s="4" t="str">
        <f>VLOOKUP(C888,AUTEURS!$C$2:$F$898,2,0)</f>
        <v>2013</v>
      </c>
      <c r="F888" t="str">
        <f>VLOOKUP(C888,AUTEURS!$C$2:$F$898,4,0)</f>
        <v>FERRAND M., DOMMANGET J.-L., 2013. Hemianax ephippiger (Burmeister, 1839) en Île-de-France en avril et mai 2011 (Odonata, Anisoptera : Aeshnidae). Hors-série Hemianax ephipigger - migration 2011 : 55-59.</v>
      </c>
    </row>
    <row r="889" spans="1:6" x14ac:dyDescent="0.3">
      <c r="A889" t="s">
        <v>752</v>
      </c>
      <c r="B889" t="s">
        <v>1239</v>
      </c>
      <c r="C889" t="s">
        <v>1926</v>
      </c>
      <c r="E889" s="4" t="str">
        <f>VLOOKUP(C889,AUTEURS!$C$2:$F$898,2,0)</f>
        <v>2013</v>
      </c>
      <c r="F889" t="str">
        <f>VLOOKUP(C889,AUTEURS!$C$2:$F$898,4,0)</f>
        <v>LAMBRET P., DESCHAMPS C., 2013. Bilan de la migration d’Hemianax ephippiger (Burmeister, 1839) en France en 2011 (Odonata, Anisoptera : Aeshnidae). Hors-série Hemianax ephipigger - migration 2011 : 29-46.</v>
      </c>
    </row>
    <row r="890" spans="1:6" x14ac:dyDescent="0.3">
      <c r="A890" t="s">
        <v>752</v>
      </c>
      <c r="B890" t="s">
        <v>1239</v>
      </c>
      <c r="C890" t="s">
        <v>1962</v>
      </c>
      <c r="E890" s="4" t="str">
        <f>VLOOKUP(C890,AUTEURS!$C$2:$F$898,2,0)</f>
        <v>2014</v>
      </c>
      <c r="F890" t="str">
        <f>VLOOKUP(C890,AUTEURS!$C$2:$F$898,4,0)</f>
        <v>SWOSZOWSKI F., 2014. Découverte de Lestes dryas dans le Val-d’Oise suite à la mise en œuvre de travaux de restauration d’une mare (Odonata : Lestidae). Martinia, 30 (2) : 41-45.</v>
      </c>
    </row>
    <row r="891" spans="1:6" x14ac:dyDescent="0.3">
      <c r="A891" t="s">
        <v>752</v>
      </c>
      <c r="B891" t="s">
        <v>1239</v>
      </c>
      <c r="C891" t="s">
        <v>1997</v>
      </c>
      <c r="E891" s="4" t="str">
        <f>VLOOKUP(C891,AUTEURS!$C$2:$F$898,2,0)</f>
        <v>2016</v>
      </c>
      <c r="F891" t="str">
        <f>VLOOKUP(C891,AUTEURS!$C$2:$F$898,4,0)</f>
        <v>BITSCH T., MERLET F., HOUARD X., 2016. Nouvelle méthodologie d’évaluation de la qualité de prospection odonatologique d’un territoire. Martinia, 32 (2) : 77-89.</v>
      </c>
    </row>
    <row r="892" spans="1:6" x14ac:dyDescent="0.3">
      <c r="A892" t="s">
        <v>752</v>
      </c>
      <c r="B892" t="s">
        <v>1249</v>
      </c>
      <c r="C892" t="s">
        <v>1250</v>
      </c>
      <c r="E892" s="4" t="str">
        <f>VLOOKUP(C892,AUTEURS!$C$2:$F$898,2,0)</f>
        <v>1998</v>
      </c>
      <c r="F892" t="str">
        <f>VLOOKUP(C892,AUTEURS!$C$2:$F$898,4,0)</f>
        <v>JOLIVET S., VAILLANT F., 1998. Inventaire préliminaire des Odonates du département des Deux-Sèvres. Martinia, 14 (4) : 119-136.</v>
      </c>
    </row>
    <row r="893" spans="1:6" x14ac:dyDescent="0.3">
      <c r="A893" t="s">
        <v>752</v>
      </c>
      <c r="B893" t="s">
        <v>1249</v>
      </c>
      <c r="C893" t="s">
        <v>797</v>
      </c>
      <c r="E893" s="4" t="str">
        <f>VLOOKUP(C893,AUTEURS!$C$2:$F$898,2,0)</f>
        <v>2002</v>
      </c>
      <c r="F893" t="str">
        <f>VLOOKUP(C893,AUTEURS!$C$2:$F$898,4,0)</f>
        <v>MEURGEY F., 2002a. Les collections d’Odonates du Muséum d’Histoire Naturelle de Nantes. 2. Collection G. Broquey. Inventaire et révision. Martinia, 18 (1) : 13- 24.</v>
      </c>
    </row>
    <row r="894" spans="1:6" x14ac:dyDescent="0.3">
      <c r="A894" t="s">
        <v>752</v>
      </c>
      <c r="B894" t="s">
        <v>1249</v>
      </c>
      <c r="C894" t="s">
        <v>908</v>
      </c>
      <c r="E894" s="4" t="str">
        <f>VLOOKUP(C894,AUTEURS!$C$2:$F$898,2,0)</f>
        <v>2006</v>
      </c>
      <c r="F894" t="str">
        <f>VLOOKUP(C894,AUTEURS!$C$2:$F$898,4,0)</f>
        <v>JOURDE P., PERRET B., 2006. Sympetrum flaveolum (L., 1758), nouvelle donnée pour le Poitou-Charentes et statut récent dans les plaines de l’Ouest de la France (Odonata, Anisoptera, Libellulidae). Martinia, 22 (3) : 135-142.</v>
      </c>
    </row>
    <row r="895" spans="1:6" x14ac:dyDescent="0.3">
      <c r="A895" t="s">
        <v>752</v>
      </c>
      <c r="B895" t="s">
        <v>1249</v>
      </c>
      <c r="C895" t="s">
        <v>1251</v>
      </c>
      <c r="E895" s="4" t="str">
        <f>VLOOKUP(C895,AUTEURS!$C$2:$F$898,2,0)</f>
        <v>2008</v>
      </c>
      <c r="F895" t="str">
        <f>VLOOKUP(C895,AUTEURS!$C$2:$F$898,4,0)</f>
        <v>ROCHELET B., 2008. Première preuve de reproduction de Gomphus graslinii (Rambur, 1842) en Deux-Sèvres et observations odonatologiques en bord de Sèvre niortaise (Odonata, Anisoptera, Gomphidae). Martinia, 24 (3) : 93-100.</v>
      </c>
    </row>
    <row r="896" spans="1:6" x14ac:dyDescent="0.3">
      <c r="A896" t="s">
        <v>752</v>
      </c>
      <c r="B896" t="s">
        <v>1249</v>
      </c>
      <c r="C896" s="4" t="s">
        <v>1932</v>
      </c>
      <c r="E896" s="4" t="str">
        <f>VLOOKUP(C896,AUTEURS!$C$2:$F$898,2,0)</f>
        <v>2013</v>
      </c>
      <c r="F896" t="str">
        <f>VLOOKUP(C896,AUTEURS!$C$2:$F$898,4,0)</f>
        <v>COLLECTIF, 2013. Données recueillies dans le cadre de l'enquête nationale sur la migration d'Hemianax ephippiger en 2011. Hors-série Hemianax ephippiger - migration 2011 - Annexe : 76-96.</v>
      </c>
    </row>
    <row r="897" spans="1:6" x14ac:dyDescent="0.3">
      <c r="A897" t="s">
        <v>752</v>
      </c>
      <c r="B897" t="s">
        <v>1249</v>
      </c>
      <c r="C897" t="s">
        <v>1926</v>
      </c>
      <c r="E897" s="4" t="str">
        <f>VLOOKUP(C897,AUTEURS!$C$2:$F$898,2,0)</f>
        <v>2013</v>
      </c>
      <c r="F897" t="str">
        <f>VLOOKUP(C897,AUTEURS!$C$2:$F$898,4,0)</f>
        <v>LAMBRET P., DESCHAMPS C., 2013. Bilan de la migration d’Hemianax ephippiger (Burmeister, 1839) en France en 2011 (Odonata, Anisoptera : Aeshnidae). Hors-série Hemianax ephipigger - migration 2011 : 29-46.</v>
      </c>
    </row>
    <row r="898" spans="1:6" x14ac:dyDescent="0.3">
      <c r="A898" t="s">
        <v>752</v>
      </c>
      <c r="B898" t="s">
        <v>1252</v>
      </c>
      <c r="C898" t="s">
        <v>1254</v>
      </c>
      <c r="E898" s="4" t="str">
        <f>VLOOKUP(C898,AUTEURS!$C$2:$F$898,2,0)</f>
        <v>1987</v>
      </c>
      <c r="F898" t="str">
        <f>VLOOKUP(C898,AUTEURS!$C$2:$F$898,4,0)</f>
        <v>COUTANCEAU J.-P., ROBERT J.-C., 1987. Nouvelles captures de Cercion lindenii Selys en Picardie. Martinia, No 5 : 2.</v>
      </c>
    </row>
    <row r="899" spans="1:6" x14ac:dyDescent="0.3">
      <c r="A899" t="s">
        <v>752</v>
      </c>
      <c r="B899" t="s">
        <v>1252</v>
      </c>
      <c r="C899" t="s">
        <v>770</v>
      </c>
      <c r="E899" s="4" t="str">
        <f>VLOOKUP(C899,AUTEURS!$C$2:$F$898,2,0)</f>
        <v>1988</v>
      </c>
      <c r="F899" t="str">
        <f>VLOOKUP(C899,AUTEURS!$C$2:$F$898,4,0)</f>
        <v>BRUNEL C., DUQUEF M., GAVORY L., 1988. Les Odonates de Picardie (2ème note). Martinia, 4 (1) : 11- 16.</v>
      </c>
    </row>
    <row r="900" spans="1:6" x14ac:dyDescent="0.3">
      <c r="A900" t="s">
        <v>752</v>
      </c>
      <c r="B900" t="s">
        <v>1252</v>
      </c>
      <c r="C900" t="s">
        <v>1258</v>
      </c>
      <c r="E900" s="4" t="str">
        <f>VLOOKUP(C900,AUTEURS!$C$2:$F$898,2,0)</f>
        <v>1990</v>
      </c>
      <c r="F900" t="str">
        <f>VLOOKUP(C900,AUTEURS!$C$2:$F$898,4,0)</f>
        <v>SUEUR F., CARRUETTE P., BALEJ R., 1990. Migration d'Odonates dans le département de la Somme. Martinia, 6 (1) : 19-23.</v>
      </c>
    </row>
    <row r="901" spans="1:6" x14ac:dyDescent="0.3">
      <c r="A901" t="s">
        <v>752</v>
      </c>
      <c r="B901" t="s">
        <v>1252</v>
      </c>
      <c r="C901" t="s">
        <v>1257</v>
      </c>
      <c r="E901" s="4" t="str">
        <f>VLOOKUP(C901,AUTEURS!$C$2:$F$898,2,0)</f>
        <v>1993</v>
      </c>
      <c r="F901" t="str">
        <f>VLOOKUP(C901,AUTEURS!$C$2:$F$898,4,0)</f>
        <v>LE CALVEZ V., 1993. Capture d'un Odonate par le Gaillet gratteron (Galium aparine L.). Martinia, 9 (1) : 15-16.</v>
      </c>
    </row>
    <row r="902" spans="1:6" x14ac:dyDescent="0.3">
      <c r="A902" t="s">
        <v>752</v>
      </c>
      <c r="B902" t="s">
        <v>1252</v>
      </c>
      <c r="C902" t="s">
        <v>1253</v>
      </c>
      <c r="E902" s="4" t="str">
        <f>VLOOKUP(C902,AUTEURS!$C$2:$F$898,2,0)</f>
        <v>1996</v>
      </c>
      <c r="F902" t="str">
        <f>VLOOKUP(C902,AUTEURS!$C$2:$F$898,4,0)</f>
        <v>COUTANCEAU J.-P., 1996. Orthetrum brunneum (Fonscolombe, 1837) et Sympetrum flaveolum (L., 1758) observés dans la vallée des Evoissons (sud- ouest amiénois, Somme) (Odonata, Anisoptera, Libellulidae). Martinia, 12 (1) : 5-8.</v>
      </c>
    </row>
    <row r="903" spans="1:6" x14ac:dyDescent="0.3">
      <c r="A903" t="s">
        <v>752</v>
      </c>
      <c r="B903" t="s">
        <v>1252</v>
      </c>
      <c r="C903" t="s">
        <v>1256</v>
      </c>
      <c r="E903" s="4" t="str">
        <f>VLOOKUP(C903,AUTEURS!$C$2:$F$898,2,0)</f>
        <v>1998</v>
      </c>
      <c r="F903" t="str">
        <f>VLOOKUP(C903,AUTEURS!$C$2:$F$898,4,0)</f>
        <v>GAVORY L., DOMMANGET J.-L., 1998. Redécouverte de Leucorrhinia rubicunda (L., 1758) en France (Odonata, Anisoptera, Libellulidae). Martinia, 14 (2) : 47-51. [voir rectifications : Boudot J.-P., 1999]</v>
      </c>
    </row>
    <row r="904" spans="1:6" x14ac:dyDescent="0.3">
      <c r="A904" t="s">
        <v>752</v>
      </c>
      <c r="B904" t="s">
        <v>1252</v>
      </c>
      <c r="C904" t="s">
        <v>769</v>
      </c>
      <c r="E904" s="4" t="str">
        <f>VLOOKUP(C904,AUTEURS!$C$2:$F$898,2,0)</f>
        <v>2002</v>
      </c>
      <c r="F904" t="str">
        <f>VLOOKUP(C904,AUTEURS!$C$2:$F$898,4,0)</f>
        <v>BRUNEL C., 2002. Les Odonates de Picardie. État d’avancement de l’inventaire In : BOUDOT J.-P., DOMMANGET J.-L., (coord.) 2002. Actes des Premières et Secondes Rencontres odonatologiques de France. Bonnevaux (Doubs), 4, 5 et 6 août 1990. Oulches (Indre), 16, 17, 18 et 19 juin 1995. Société française d’Odonatologie : 9-12.</v>
      </c>
    </row>
    <row r="905" spans="1:6" x14ac:dyDescent="0.3">
      <c r="A905" t="s">
        <v>752</v>
      </c>
      <c r="B905" t="s">
        <v>1252</v>
      </c>
      <c r="C905" t="s">
        <v>774</v>
      </c>
      <c r="E905" s="4" t="str">
        <f>VLOOKUP(C905,AUTEURS!$C$2:$F$898,2,0)</f>
        <v>2003</v>
      </c>
      <c r="F905" t="str">
        <f>VLOOKUP(C905,AUTEURS!$C$2:$F$898,4,0)</f>
        <v>FRANÇOIS R., DELASALLE J.-F., SPINELLI F., 2003. Observations d’Ischnura pumilio (Charpentier, 1825) dans des champs inondés de la Somme et de l’Oise. Bilan des connaissances en Picardie et mentions récentes dans les départements du Pas-de-Calais, de Seine-Maritime et du Val-d’Oise. Martinia, 19 (3) : 83-91.</v>
      </c>
    </row>
    <row r="906" spans="1:6" x14ac:dyDescent="0.3">
      <c r="A906" t="s">
        <v>752</v>
      </c>
      <c r="B906" t="s">
        <v>1252</v>
      </c>
      <c r="C906" t="s">
        <v>802</v>
      </c>
      <c r="E906" s="4" t="str">
        <f>VLOOKUP(C906,AUTEURS!$C$2:$F$898,2,0)</f>
        <v>2006</v>
      </c>
      <c r="F906" t="str">
        <f>VLOOKUP(C906,AUTEURS!$C$2:$F$898,4,0)</f>
        <v>MEURGEY F., 2006e. La collection d’Odonates de Monsieur Max Thibault. Martinia, 22 (4) : 173-182.</v>
      </c>
    </row>
    <row r="907" spans="1:6" x14ac:dyDescent="0.3">
      <c r="A907" t="s">
        <v>752</v>
      </c>
      <c r="B907" t="s">
        <v>1252</v>
      </c>
      <c r="C907" t="s">
        <v>1255</v>
      </c>
      <c r="E907" s="4" t="str">
        <f>VLOOKUP(C907,AUTEURS!$C$2:$F$898,2,0)</f>
        <v>2010</v>
      </c>
      <c r="F907" t="str">
        <f>VLOOKUP(C907,AUTEURS!$C$2:$F$898,4,0)</f>
        <v>DUQUEF Y., DELASALLE J.-F., DUQUEF M., 2010. Le marais de Blangy-Tronville (Somme) : 30 ans d’inventaires odonatologiques Synthèse et bilan 2010. Actes des Rencontres odonatologiques 2010. Martinia, 26 (3-4) : 71-80.</v>
      </c>
    </row>
    <row r="908" spans="1:6" x14ac:dyDescent="0.3">
      <c r="A908" t="s">
        <v>752</v>
      </c>
      <c r="B908" t="s">
        <v>1252</v>
      </c>
      <c r="C908" t="s">
        <v>1947</v>
      </c>
      <c r="E908" s="4" t="str">
        <f>VLOOKUP(C908,AUTEURS!$C$2:$F$898,2,0)</f>
        <v>2013</v>
      </c>
      <c r="F908" t="str">
        <f>VLOOKUP(C908,AUTEURS!$C$2:$F$898,4,0)</f>
        <v>DAUMAL T., 2013. Hemianax ephippiger, nouveau pour la Picardie (Odonata : Aeshnidae). Martinia, 29 (2) : 119-122.</v>
      </c>
    </row>
    <row r="909" spans="1:6" x14ac:dyDescent="0.3">
      <c r="A909" t="s">
        <v>752</v>
      </c>
      <c r="B909" t="s">
        <v>1252</v>
      </c>
      <c r="C909" t="s">
        <v>1938</v>
      </c>
      <c r="E909" s="4" t="str">
        <f>VLOOKUP(C909,AUTEURS!$C$2:$F$898,2,0)</f>
        <v>2013</v>
      </c>
      <c r="F909" t="str">
        <f>VLOOKUP(C909,AUTEURS!$C$2:$F$898,4,0)</f>
        <v>NEVEU G., HUBERT A., 2013. Sites d’émergence d’Oxygastra curtisii dans le département de la Somme (Odonata : Corduliidae). Martinia, 29 (2) : 79-85.</v>
      </c>
    </row>
    <row r="910" spans="1:6" x14ac:dyDescent="0.3">
      <c r="A910" t="s">
        <v>752</v>
      </c>
      <c r="B910" t="s">
        <v>1259</v>
      </c>
      <c r="C910" t="s">
        <v>788</v>
      </c>
      <c r="E910" s="4" t="str">
        <f>VLOOKUP(C910,AUTEURS!$C$2:$F$898,2,0)</f>
        <v>1988</v>
      </c>
      <c r="F910" t="str">
        <f>VLOOKUP(C910,AUTEURS!$C$2:$F$898,4,0)</f>
        <v>BOUDOT J.-P., 1988. Données pour une répartition de Cordulegaster boltonii immaculifrons (Selys, 1850) en France (Odonata, Anisoptera: Cordulegastridae). Martinia, 4 (3) : 61-74.</v>
      </c>
    </row>
    <row r="911" spans="1:6" x14ac:dyDescent="0.3">
      <c r="A911" t="s">
        <v>752</v>
      </c>
      <c r="B911" t="s">
        <v>1259</v>
      </c>
      <c r="C911" t="s">
        <v>3724</v>
      </c>
      <c r="E911" s="4" t="str">
        <f>VLOOKUP(C911,AUTEURS!$C$2:$F$898,2,0)</f>
        <v>2012</v>
      </c>
      <c r="F911" t="str">
        <f>VLOOKUP(C911,AUTEURS!$C$2:$F$898,4,0)</f>
        <v>ALQUIER D., DANFLOUS S., FUSARI M., HABER É., PELOZUELO L., 2012. Observation d'une importante population de Coenagrion Caerulescens (Fonscolombe, 1838) dans le département du Tarn (Odonata, Zygoptera : Coenagrionidae). Martinia, 28 (1) : 57-64.</v>
      </c>
    </row>
    <row r="912" spans="1:6" x14ac:dyDescent="0.3">
      <c r="A912" t="s">
        <v>752</v>
      </c>
      <c r="B912" t="s">
        <v>1259</v>
      </c>
      <c r="C912" s="4" t="s">
        <v>1932</v>
      </c>
      <c r="E912" s="4" t="str">
        <f>VLOOKUP(C912,AUTEURS!$C$2:$F$898,2,0)</f>
        <v>2013</v>
      </c>
      <c r="F912" t="str">
        <f>VLOOKUP(C912,AUTEURS!$C$2:$F$898,4,0)</f>
        <v>COLLECTIF, 2013. Données recueillies dans le cadre de l'enquête nationale sur la migration d'Hemianax ephippiger en 2011. Hors-série Hemianax ephippiger - migration 2011 - Annexe : 76-96.</v>
      </c>
    </row>
    <row r="913" spans="1:6" x14ac:dyDescent="0.3">
      <c r="A913" t="s">
        <v>752</v>
      </c>
      <c r="B913" t="s">
        <v>1259</v>
      </c>
      <c r="C913" t="s">
        <v>1926</v>
      </c>
      <c r="E913" s="4" t="str">
        <f>VLOOKUP(C913,AUTEURS!$C$2:$F$898,2,0)</f>
        <v>2013</v>
      </c>
      <c r="F913" t="str">
        <f>VLOOKUP(C913,AUTEURS!$C$2:$F$898,4,0)</f>
        <v>LAMBRET P., DESCHAMPS C., 2013. Bilan de la migration d’Hemianax ephippiger (Burmeister, 1839) en France en 2011 (Odonata, Anisoptera : Aeshnidae). Hors-série Hemianax ephipigger - migration 2011 : 29-46.</v>
      </c>
    </row>
    <row r="914" spans="1:6" x14ac:dyDescent="0.3">
      <c r="A914" t="s">
        <v>752</v>
      </c>
      <c r="B914" t="s">
        <v>1259</v>
      </c>
      <c r="C914" t="s">
        <v>1965</v>
      </c>
      <c r="E914" s="4" t="str">
        <f>VLOOKUP(C914,AUTEURS!$C$2:$F$898,2,0)</f>
        <v>2014</v>
      </c>
      <c r="F914" t="str">
        <f>VLOOKUP(C914,AUTEURS!$C$2:$F$898,4,0)</f>
        <v>DELPON G., COSTES A., ALQUIER D., HABER É., POLISSET P., PELOZUELO L., 2014. Nouvelles observations de Macromia splendens en région Midi-Pyrénées (Odonata : Macromiidae). Martinia, 30 (2) : 47-58.</v>
      </c>
    </row>
    <row r="915" spans="1:6" x14ac:dyDescent="0.3">
      <c r="A915" t="s">
        <v>752</v>
      </c>
      <c r="B915" t="s">
        <v>1259</v>
      </c>
      <c r="C915" t="s">
        <v>3705</v>
      </c>
      <c r="E915" s="4" t="str">
        <f>VLOOKUP(C915,AUTEURS!$C$2:$F$898,2,0)</f>
        <v>2015</v>
      </c>
      <c r="F915" t="str">
        <f>VLOOKUP(C915,AUTEURS!$C$2:$F$898,4,0)</f>
        <v>ROBIN J., DANFLOUS S., CATIL J.-M. (coord.), 2015. L’odonatofaune de la région Midi-Pyrénées : état des connaissances fin 2014. Martinia, 31 (1) : 1-33.</v>
      </c>
    </row>
    <row r="916" spans="1:6" x14ac:dyDescent="0.3">
      <c r="A916" t="s">
        <v>752</v>
      </c>
      <c r="B916" t="s">
        <v>1259</v>
      </c>
      <c r="C916" t="s">
        <v>1988</v>
      </c>
      <c r="E916" s="4" t="str">
        <f>VLOOKUP(C916,AUTEURS!$C$2:$F$898,2,0)</f>
        <v>2016</v>
      </c>
      <c r="F916" t="str">
        <f>VLOOKUP(C916,AUTEURS!$C$2:$F$898,4,0)</f>
        <v>ICHTER J., KRIEG-JACQUIER R., DE KNIJF G., 2016. The dragonfly fauna of the Aude department (France): contribution of the ECOO 2014 post-congress field trip. Martinia, 32 (1) : 9-24.</v>
      </c>
    </row>
    <row r="917" spans="1:6" x14ac:dyDescent="0.3">
      <c r="A917" t="s">
        <v>752</v>
      </c>
      <c r="B917" t="s">
        <v>1936</v>
      </c>
      <c r="C917" s="4" t="s">
        <v>1932</v>
      </c>
      <c r="E917" s="4" t="str">
        <f>VLOOKUP(C917,AUTEURS!$C$2:$F$898,2,0)</f>
        <v>2013</v>
      </c>
      <c r="F917" t="str">
        <f>VLOOKUP(C917,AUTEURS!$C$2:$F$898,4,0)</f>
        <v>COLLECTIF, 2013. Données recueillies dans le cadre de l'enquête nationale sur la migration d'Hemianax ephippiger en 2011. Hors-série Hemianax ephippiger - migration 2011 - Annexe : 76-96.</v>
      </c>
    </row>
    <row r="918" spans="1:6" x14ac:dyDescent="0.3">
      <c r="A918" t="s">
        <v>752</v>
      </c>
      <c r="B918" t="s">
        <v>1936</v>
      </c>
      <c r="C918" t="s">
        <v>1926</v>
      </c>
      <c r="E918" s="4" t="str">
        <f>VLOOKUP(C918,AUTEURS!$C$2:$F$898,2,0)</f>
        <v>2013</v>
      </c>
      <c r="F918" t="str">
        <f>VLOOKUP(C918,AUTEURS!$C$2:$F$898,4,0)</f>
        <v>LAMBRET P., DESCHAMPS C., 2013. Bilan de la migration d’Hemianax ephippiger (Burmeister, 1839) en France en 2011 (Odonata, Anisoptera : Aeshnidae). Hors-série Hemianax ephipigger - migration 2011 : 29-46.</v>
      </c>
    </row>
    <row r="919" spans="1:6" x14ac:dyDescent="0.3">
      <c r="A919" t="s">
        <v>752</v>
      </c>
      <c r="B919" t="s">
        <v>1936</v>
      </c>
      <c r="C919" t="s">
        <v>1965</v>
      </c>
      <c r="E919" s="4" t="str">
        <f>VLOOKUP(C919,AUTEURS!$C$2:$F$898,2,0)</f>
        <v>2014</v>
      </c>
      <c r="F919" t="str">
        <f>VLOOKUP(C919,AUTEURS!$C$2:$F$898,4,0)</f>
        <v>DELPON G., COSTES A., ALQUIER D., HABER É., POLISSET P., PELOZUELO L., 2014. Nouvelles observations de Macromia splendens en région Midi-Pyrénées (Odonata : Macromiidae). Martinia, 30 (2) : 47-58.</v>
      </c>
    </row>
    <row r="920" spans="1:6" x14ac:dyDescent="0.3">
      <c r="A920" t="s">
        <v>752</v>
      </c>
      <c r="B920" t="s">
        <v>1936</v>
      </c>
      <c r="C920" t="s">
        <v>3705</v>
      </c>
      <c r="E920" s="4" t="str">
        <f>VLOOKUP(C920,AUTEURS!$C$2:$F$898,2,0)</f>
        <v>2015</v>
      </c>
      <c r="F920" t="str">
        <f>VLOOKUP(C920,AUTEURS!$C$2:$F$898,4,0)</f>
        <v>ROBIN J., DANFLOUS S., CATIL J.-M. (coord.), 2015. L’odonatofaune de la région Midi-Pyrénées : état des connaissances fin 2014. Martinia, 31 (1) : 1-33.</v>
      </c>
    </row>
    <row r="921" spans="1:6" x14ac:dyDescent="0.3">
      <c r="A921" t="s">
        <v>752</v>
      </c>
      <c r="B921" t="s">
        <v>1260</v>
      </c>
      <c r="C921" t="s">
        <v>788</v>
      </c>
      <c r="E921" s="4" t="str">
        <f>VLOOKUP(C921,AUTEURS!$C$2:$F$898,2,0)</f>
        <v>1988</v>
      </c>
      <c r="F921" t="str">
        <f>VLOOKUP(C921,AUTEURS!$C$2:$F$898,4,0)</f>
        <v>BOUDOT J.-P., 1988. Données pour une répartition de Cordulegaster boltonii immaculifrons (Selys, 1850) en France (Odonata, Anisoptera: Cordulegastridae). Martinia, 4 (3) : 61-74.</v>
      </c>
    </row>
    <row r="922" spans="1:6" x14ac:dyDescent="0.3">
      <c r="A922" t="s">
        <v>752</v>
      </c>
      <c r="B922" t="s">
        <v>1260</v>
      </c>
      <c r="C922" t="s">
        <v>790</v>
      </c>
      <c r="E922" s="4" t="str">
        <f>VLOOKUP(C922,AUTEURS!$C$2:$F$898,2,0)</f>
        <v>1988</v>
      </c>
      <c r="F922" t="str">
        <f>VLOOKUP(C922,AUTEURS!$C$2:$F$898,4,0)</f>
        <v>PAPAZIAN M., 1988d. Contribution à l'inventaire de la faune odonatologique de Provence. Martinia, 4 (4) : 91-96.</v>
      </c>
    </row>
    <row r="923" spans="1:6" x14ac:dyDescent="0.3">
      <c r="A923" t="s">
        <v>752</v>
      </c>
      <c r="B923" t="s">
        <v>1260</v>
      </c>
      <c r="C923" t="s">
        <v>799</v>
      </c>
      <c r="E923" s="4" t="str">
        <f>VLOOKUP(C923,AUTEURS!$C$2:$F$898,2,0)</f>
        <v>1996</v>
      </c>
      <c r="F923" t="str">
        <f>VLOOKUP(C923,AUTEURS!$C$2:$F$898,4,0)</f>
        <v>GRAND D., 1996. Somatochlora meridionalis Nielsen, 1935 en Provence et autres observations d'Odonates dans les départements du Var et des Alpes-Maritimes (Odonata, Anisoptera, Corduliidae). Martinia, 12 (1) : 9-18.</v>
      </c>
    </row>
    <row r="924" spans="1:6" x14ac:dyDescent="0.3">
      <c r="A924" t="s">
        <v>752</v>
      </c>
      <c r="B924" t="s">
        <v>1260</v>
      </c>
      <c r="C924" t="s">
        <v>1261</v>
      </c>
      <c r="E924" s="4" t="str">
        <f>VLOOKUP(C924,AUTEURS!$C$2:$F$898,2,0)</f>
        <v>1997</v>
      </c>
      <c r="F924" t="str">
        <f>VLOOKUP(C924,AUTEURS!$C$2:$F$898,4,0)</f>
        <v>GRAND D., 1997b. Somatochlora meridionalis Nielsen, 1935 (Odonata, Anisoptera). Analyse bibliographique et compléments biologiques. Martinia, 13 (3) : 67-86.</v>
      </c>
    </row>
    <row r="925" spans="1:6" x14ac:dyDescent="0.3">
      <c r="A925" t="s">
        <v>752</v>
      </c>
      <c r="B925" t="s">
        <v>1260</v>
      </c>
      <c r="C925" t="s">
        <v>1263</v>
      </c>
      <c r="E925" s="4" t="str">
        <f>VLOOKUP(C925,AUTEURS!$C$2:$F$898,2,0)</f>
        <v>1997</v>
      </c>
      <c r="F925" t="str">
        <f>VLOOKUP(C925,AUTEURS!$C$2:$F$898,4,0)</f>
        <v>PAPAZIAN M., 1997. Onychogomphus forcipatus unguiculatus (Vander Linden, 1820) victime du frelon (Vespa crabo L., 1758) (Odonata, Anisoptera, Gomphidae ; Hymenoptera, Apocrita, Vespidae). Martinia, 13 (4) : 123-125.</v>
      </c>
    </row>
    <row r="926" spans="1:6" x14ac:dyDescent="0.3">
      <c r="A926" t="s">
        <v>752</v>
      </c>
      <c r="B926" t="s">
        <v>1260</v>
      </c>
      <c r="C926" t="s">
        <v>1262</v>
      </c>
      <c r="E926" s="4" t="str">
        <f>VLOOKUP(C926,AUTEURS!$C$2:$F$898,2,0)</f>
        <v>1998</v>
      </c>
      <c r="F926" t="str">
        <f>VLOOKUP(C926,AUTEURS!$C$2:$F$898,4,0)</f>
        <v>LAURENT S., PAPAZIAN M., 1998. Les Odonates des lagunes de l'île de Porquerolles (Département du Var). Martinia, 14 (2) : 53-55.</v>
      </c>
    </row>
    <row r="927" spans="1:6" x14ac:dyDescent="0.3">
      <c r="A927" t="s">
        <v>752</v>
      </c>
      <c r="B927" t="s">
        <v>1260</v>
      </c>
      <c r="C927" t="s">
        <v>800</v>
      </c>
      <c r="E927" s="4" t="str">
        <f>VLOOKUP(C927,AUTEURS!$C$2:$F$898,2,0)</f>
        <v>2002</v>
      </c>
      <c r="F927" t="str">
        <f>VLOOKUP(C927,AUTEURS!$C$2:$F$898,4,0)</f>
        <v>GRAND D., 2002c. Sur la distribution de Macromia splendens (Pictet, 1843) en région méditerranéenne française : complément et synthèse : In : BOUDOT J.-P., DOMMANGET J.-L., (coord.) 2002. Actes des Premières et Secondes Rencontres odonatologiques de France. Bonnevaux (Doubs), 4, 5 et 6 août 1990. Oulches (Indre), 16, 17, 18 et 19 juin 1995. Société française d’Odonatologie : 17-22.</v>
      </c>
    </row>
    <row r="928" spans="1:6" x14ac:dyDescent="0.3">
      <c r="A928" t="s">
        <v>752</v>
      </c>
      <c r="B928" t="s">
        <v>1260</v>
      </c>
      <c r="C928" t="s">
        <v>797</v>
      </c>
      <c r="E928" s="4" t="str">
        <f>VLOOKUP(C928,AUTEURS!$C$2:$F$898,2,0)</f>
        <v>2002</v>
      </c>
      <c r="F928" t="str">
        <f>VLOOKUP(C928,AUTEURS!$C$2:$F$898,4,0)</f>
        <v>MEURGEY F., 2002a. Les collections d’Odonates du Muséum d’Histoire Naturelle de Nantes. 2. Collection G. Broquey. Inventaire et révision. Martinia, 18 (1) : 13- 24.</v>
      </c>
    </row>
    <row r="929" spans="1:6" x14ac:dyDescent="0.3">
      <c r="A929" t="s">
        <v>752</v>
      </c>
      <c r="B929" t="s">
        <v>1260</v>
      </c>
      <c r="C929" t="s">
        <v>3735</v>
      </c>
      <c r="E929" s="4" t="str">
        <f>VLOOKUP(C929,AUTEURS!$C$2:$F$898,2,0)</f>
        <v>2011</v>
      </c>
      <c r="F929" t="str">
        <f>VLOOKUP(C929,AUTEURS!$C$2:$F$898,4,0)</f>
        <v>BENCE S., BLANCHON Y., BRAUD Y., DELIRY C., DURAND É., LAMBRET P., 2011. Liste Rouge des Odonates de Provence-Alpes-Côte d’Azur. Martinia, 27 (2) : 123-133.</v>
      </c>
    </row>
    <row r="930" spans="1:6" x14ac:dyDescent="0.3">
      <c r="A930" t="s">
        <v>752</v>
      </c>
      <c r="B930" t="s">
        <v>1260</v>
      </c>
      <c r="C930" t="s">
        <v>1935</v>
      </c>
      <c r="E930" s="4" t="str">
        <f>VLOOKUP(C930,AUTEURS!$C$2:$F$898,2,0)</f>
        <v>2013</v>
      </c>
      <c r="F930" t="str">
        <f>VLOOKUP(C930,AUTEURS!$C$2:$F$898,4,0)</f>
        <v>BLANCHON Y., RONNE C., 2013. Afflux d’Hemianax ephippiger (Burmeister, 1839) en région PACA en 2011 (Odonata, Anisoptera : Aeshnidae). Hors-série Hemianax ephipigger - migration 2011 : 61-64.</v>
      </c>
    </row>
    <row r="931" spans="1:6" x14ac:dyDescent="0.3">
      <c r="A931" t="s">
        <v>752</v>
      </c>
      <c r="B931" t="s">
        <v>1260</v>
      </c>
      <c r="C931" t="s">
        <v>1904</v>
      </c>
      <c r="E931" s="4" t="str">
        <f>VLOOKUP(C931,AUTEURS!$C$2:$F$898,2,0)</f>
        <v>2013</v>
      </c>
      <c r="F931" t="str">
        <f>VLOOKUP(C931,AUTEURS!$C$2:$F$898,4,0)</f>
        <v>RONNE C., BLANCHON Y., 2013. Redécouverte de Brachytron pratense (Müller, 1764) dasn le département du Var (Odonata, Anisoptera : Aeshnidae). Martinia, 29 (1) : 43-45.</v>
      </c>
    </row>
    <row r="932" spans="1:6" x14ac:dyDescent="0.3">
      <c r="A932" t="s">
        <v>752</v>
      </c>
      <c r="B932" t="s">
        <v>1260</v>
      </c>
      <c r="C932" t="s">
        <v>1975</v>
      </c>
      <c r="E932" s="4" t="str">
        <f>VLOOKUP(C932,AUTEURS!$C$2:$F$898,2,0)</f>
        <v>2015</v>
      </c>
      <c r="F932" t="str">
        <f>VLOOKUP(C932,AUTEURS!$C$2:$F$898,4,0)</f>
        <v>BLANCHON Y., RONNE C., 2015. Première preuve d’autochtonie de Gomphus graslinii dans le département du Var (Odonata : Gomphidae). Martinia, 31 (1) : 49-52.</v>
      </c>
    </row>
    <row r="933" spans="1:6" x14ac:dyDescent="0.3">
      <c r="A933" t="s">
        <v>752</v>
      </c>
      <c r="B933" t="s">
        <v>1260</v>
      </c>
      <c r="C933" t="s">
        <v>2010</v>
      </c>
      <c r="E933" s="4" t="str">
        <f>VLOOKUP(C933,AUTEURS!$C$2:$F$898,2,0)</f>
        <v>2017</v>
      </c>
      <c r="F933" t="str">
        <f>VLOOKUP(C933,AUTEURS!$C$2:$F$898,4,0)</f>
        <v>LAMBRET P., RONNE C., BENCE S., BLANCHON Y., BLETTERY J., DURAND É., LECCIA M.-F., PAPAZIAN M., 2017. Révision de la Liste rouge des libellules (Odonata) de Provence-Alpes-Côte d’Azur – version 2017. Martinia, 33 (1-2) : 37-52.</v>
      </c>
    </row>
    <row r="934" spans="1:6" x14ac:dyDescent="0.3">
      <c r="A934" t="s">
        <v>752</v>
      </c>
      <c r="B934" t="s">
        <v>1260</v>
      </c>
      <c r="C934" t="s">
        <v>3552</v>
      </c>
      <c r="E934" s="4" t="str">
        <f>VLOOKUP(C934,AUTEURS!$C$2:$F$898,2,0)</f>
        <v>2021</v>
      </c>
      <c r="F934" t="str">
        <f>VLOOKUP(C934,AUTEURS!$C$2:$F$898,4,0)</f>
        <v>KRIEG-JACQUIER R., BOUDOT J.-P., 2021. Observation d’Erythromma najas Hansemann, 1823 dans le département du Var et mise à jour des données sur la région Provence-Alpes-Côte d’Azur (Odonata, Coenagrionidae). Martinia, 35 (3) : 10-12.</v>
      </c>
    </row>
    <row r="935" spans="1:6" x14ac:dyDescent="0.3">
      <c r="A935" t="s">
        <v>752</v>
      </c>
      <c r="B935" t="s">
        <v>1264</v>
      </c>
      <c r="C935" t="s">
        <v>874</v>
      </c>
      <c r="E935" s="4" t="str">
        <f>VLOOKUP(C935,AUTEURS!$C$2:$F$898,2,0)</f>
        <v>1986</v>
      </c>
      <c r="F935" t="str">
        <f>VLOOKUP(C935,AUTEURS!$C$2:$F$898,4,0)</f>
        <v>PAPAZIAN M., 1986a. Alimentation et cannibalisme chez les Odonates adultes. Martinia, No 3 : 8-10.</v>
      </c>
    </row>
    <row r="936" spans="1:6" x14ac:dyDescent="0.3">
      <c r="A936" t="s">
        <v>752</v>
      </c>
      <c r="B936" t="s">
        <v>1264</v>
      </c>
      <c r="C936" t="s">
        <v>875</v>
      </c>
      <c r="E936" s="4" t="str">
        <f>VLOOKUP(C936,AUTEURS!$C$2:$F$898,2,0)</f>
        <v>1986</v>
      </c>
      <c r="F936" t="str">
        <f>VLOOKUP(C936,AUTEURS!$C$2:$F$898,4,0)</f>
        <v>PAPAZIAN M., 1986b. Nouvelles observations sur la population de Sympetrum pedemontanum (Allioni,1766) (Libellulidae) dans les Bouches-du-Rhône et le Vaucluse. Martinia, No 3 : 10-11.</v>
      </c>
    </row>
    <row r="937" spans="1:6" x14ac:dyDescent="0.3">
      <c r="A937" t="s">
        <v>752</v>
      </c>
      <c r="B937" t="s">
        <v>1264</v>
      </c>
      <c r="C937" t="s">
        <v>788</v>
      </c>
      <c r="E937" s="4" t="str">
        <f>VLOOKUP(C937,AUTEURS!$C$2:$F$898,2,0)</f>
        <v>1988</v>
      </c>
      <c r="F937" t="str">
        <f>VLOOKUP(C937,AUTEURS!$C$2:$F$898,4,0)</f>
        <v>BOUDOT J.-P., 1988. Données pour une répartition de Cordulegaster boltonii immaculifrons (Selys, 1850) en France (Odonata, Anisoptera: Cordulegastridae). Martinia, 4 (3) : 61-74.</v>
      </c>
    </row>
    <row r="938" spans="1:6" x14ac:dyDescent="0.3">
      <c r="A938" t="s">
        <v>752</v>
      </c>
      <c r="B938" t="s">
        <v>1264</v>
      </c>
      <c r="C938" t="s">
        <v>790</v>
      </c>
      <c r="E938" s="4" t="str">
        <f>VLOOKUP(C938,AUTEURS!$C$2:$F$898,2,0)</f>
        <v>1988</v>
      </c>
      <c r="F938" t="str">
        <f>VLOOKUP(C938,AUTEURS!$C$2:$F$898,4,0)</f>
        <v>PAPAZIAN M., 1988d. Contribution à l'inventaire de la faune odonatologique de Provence. Martinia, 4 (4) : 91-96.</v>
      </c>
    </row>
    <row r="939" spans="1:6" x14ac:dyDescent="0.3">
      <c r="A939" t="s">
        <v>752</v>
      </c>
      <c r="B939" t="s">
        <v>1264</v>
      </c>
      <c r="C939" t="s">
        <v>859</v>
      </c>
      <c r="E939" s="4" t="str">
        <f>VLOOKUP(C939,AUTEURS!$C$2:$F$898,2,0)</f>
        <v>1989</v>
      </c>
      <c r="F939" t="str">
        <f>VLOOKUP(C939,AUTEURS!$C$2:$F$898,4,0)</f>
        <v>BENCE S., BENCE P., 1989. A propos des récentes observations de Lestes macrostigma (Eversmann, 1836) dans le Vaucluse (84) et observations de l'espèce en 1988 dans les Bouches-du-Rhône (13) (Odonata, Zygoptera : Lestidae). Martinia, 5 (3) : 64.</v>
      </c>
    </row>
    <row r="940" spans="1:6" x14ac:dyDescent="0.3">
      <c r="A940" t="s">
        <v>752</v>
      </c>
      <c r="B940" t="s">
        <v>1264</v>
      </c>
      <c r="C940" t="s">
        <v>1265</v>
      </c>
      <c r="E940" s="4" t="str">
        <f>VLOOKUP(C940,AUTEURS!$C$2:$F$898,2,0)</f>
        <v>1989</v>
      </c>
      <c r="F940" t="str">
        <f>VLOOKUP(C940,AUTEURS!$C$2:$F$898,4,0)</f>
        <v>COFFIN J., 1989. Odonates nouveaux pour le Vaucluse (84) et mise à jour de la liste des espèces observées dans ce département. Martinia, 5 (1) : 17-22.</v>
      </c>
    </row>
    <row r="941" spans="1:6" x14ac:dyDescent="0.3">
      <c r="A941" t="s">
        <v>752</v>
      </c>
      <c r="B941" t="s">
        <v>1264</v>
      </c>
      <c r="C941" t="s">
        <v>1266</v>
      </c>
      <c r="E941" s="4" t="str">
        <f>VLOOKUP(C941,AUTEURS!$C$2:$F$898,2,0)</f>
        <v>1991</v>
      </c>
      <c r="F941" t="str">
        <f>VLOOKUP(C941,AUTEURS!$C$2:$F$898,4,0)</f>
        <v>COFFIN J., 1991a. A propos de Sympetrum pedemontanum (Allioni) dans le département du Vaucluse (Odonata : Libellulidae). Martinia, 7 (1) : 17.</v>
      </c>
    </row>
    <row r="942" spans="1:6" x14ac:dyDescent="0.3">
      <c r="A942" t="s">
        <v>752</v>
      </c>
      <c r="B942" t="s">
        <v>1264</v>
      </c>
      <c r="C942" t="s">
        <v>804</v>
      </c>
      <c r="E942" s="4" t="str">
        <f>VLOOKUP(C942,AUTEURS!$C$2:$F$898,2,0)</f>
        <v>1991</v>
      </c>
      <c r="F942" t="str">
        <f>VLOOKUP(C942,AUTEURS!$C$2:$F$898,4,0)</f>
        <v>COFFIN J., 1991b. Réductions alaires et malformations diverses affectant des Odonates Zygoptères. Martinia, 7 (2) : 37-39.</v>
      </c>
    </row>
    <row r="943" spans="1:6" x14ac:dyDescent="0.3">
      <c r="A943" t="s">
        <v>752</v>
      </c>
      <c r="B943" t="s">
        <v>1264</v>
      </c>
      <c r="C943" t="s">
        <v>1267</v>
      </c>
      <c r="E943" s="4" t="str">
        <f>VLOOKUP(C943,AUTEURS!$C$2:$F$898,2,0)</f>
        <v>2002</v>
      </c>
      <c r="F943" t="str">
        <f>VLOOKUP(C943,AUTEURS!$C$2:$F$898,4,0)</f>
        <v>LUGLIA M., LUGLIA T., 2002. Comptage de larves d’Aeshna cyanea (Müller, 1764). Martinia, 18 (1) : 28.</v>
      </c>
    </row>
    <row r="944" spans="1:6" x14ac:dyDescent="0.3">
      <c r="A944" t="s">
        <v>752</v>
      </c>
      <c r="B944" t="s">
        <v>1264</v>
      </c>
      <c r="C944" t="s">
        <v>3735</v>
      </c>
      <c r="E944" s="4" t="str">
        <f>VLOOKUP(C944,AUTEURS!$C$2:$F$898,2,0)</f>
        <v>2011</v>
      </c>
      <c r="F944" t="str">
        <f>VLOOKUP(C944,AUTEURS!$C$2:$F$898,4,0)</f>
        <v>BENCE S., BLANCHON Y., BRAUD Y., DELIRY C., DURAND É., LAMBRET P., 2011. Liste Rouge des Odonates de Provence-Alpes-Côte d’Azur. Martinia, 27 (2) : 123-133.</v>
      </c>
    </row>
    <row r="945" spans="1:6" x14ac:dyDescent="0.3">
      <c r="A945" t="s">
        <v>752</v>
      </c>
      <c r="B945" t="s">
        <v>1264</v>
      </c>
      <c r="C945" t="s">
        <v>3736</v>
      </c>
      <c r="E945" s="4" t="str">
        <f>VLOOKUP(C945,AUTEURS!$C$2:$F$898,2,0)</f>
        <v>2011</v>
      </c>
      <c r="F945" t="str">
        <f>VLOOKUP(C945,AUTEURS!$C$2:$F$898,4,0)</f>
        <v>BLANCHON Y., DURAND É., LAMBRET P., 2011. Redécouverte de Gomphus flavipes (Charpentier, 1825) en Provence-Alpes-Côte d’Azur (Odonata, Anisoptera : Gomphidae). Martinia, 27 (2) : 121-122.</v>
      </c>
    </row>
    <row r="946" spans="1:6" x14ac:dyDescent="0.3">
      <c r="A946" t="s">
        <v>752</v>
      </c>
      <c r="B946" t="s">
        <v>1264</v>
      </c>
      <c r="C946" t="s">
        <v>1935</v>
      </c>
      <c r="E946" s="4" t="str">
        <f>VLOOKUP(C946,AUTEURS!$C$2:$F$898,2,0)</f>
        <v>2013</v>
      </c>
      <c r="F946" t="str">
        <f>VLOOKUP(C946,AUTEURS!$C$2:$F$898,4,0)</f>
        <v>BLANCHON Y., RONNE C., 2013. Afflux d’Hemianax ephippiger (Burmeister, 1839) en région PACA en 2011 (Odonata, Anisoptera : Aeshnidae). Hors-série Hemianax ephipigger - migration 2011 : 61-64.</v>
      </c>
    </row>
    <row r="947" spans="1:6" x14ac:dyDescent="0.3">
      <c r="A947" t="s">
        <v>752</v>
      </c>
      <c r="B947" t="s">
        <v>1264</v>
      </c>
      <c r="C947" t="s">
        <v>2010</v>
      </c>
      <c r="E947" s="4" t="str">
        <f>VLOOKUP(C947,AUTEURS!$C$2:$F$898,2,0)</f>
        <v>2017</v>
      </c>
      <c r="F947" t="str">
        <f>VLOOKUP(C947,AUTEURS!$C$2:$F$898,4,0)</f>
        <v>LAMBRET P., RONNE C., BENCE S., BLANCHON Y., BLETTERY J., DURAND É., LECCIA M.-F., PAPAZIAN M., 2017. Révision de la Liste rouge des libellules (Odonata) de Provence-Alpes-Côte d’Azur – version 2017. Martinia, 33 (1-2) : 37-52.</v>
      </c>
    </row>
    <row r="948" spans="1:6" x14ac:dyDescent="0.3">
      <c r="A948" t="s">
        <v>752</v>
      </c>
      <c r="B948" t="s">
        <v>1264</v>
      </c>
      <c r="C948" t="s">
        <v>3601</v>
      </c>
      <c r="E948" s="4" t="str">
        <f>VLOOKUP(C948,AUTEURS!$C$2:$F$898,2,0)</f>
        <v>2023</v>
      </c>
      <c r="F948" t="str">
        <f>VLOOKUP(C948,AUTEURS!$C$2:$F$898,4,0)</f>
        <v>DURAND É., 2023. Distribution et éléments d’écologie de Sympetrum depressiusculum (Libellulidae) dans le pays avignonnais (Vaucluse et Bouches-du-Rhône). Martinia, 37 (1) : 1-10.</v>
      </c>
    </row>
    <row r="949" spans="1:6" x14ac:dyDescent="0.3">
      <c r="A949" t="s">
        <v>752</v>
      </c>
      <c r="B949" t="s">
        <v>1268</v>
      </c>
      <c r="C949" t="s">
        <v>1271</v>
      </c>
      <c r="E949" s="4" t="str">
        <f>VLOOKUP(C949,AUTEURS!$C$2:$F$898,2,0)</f>
        <v>1990</v>
      </c>
      <c r="F949" t="str">
        <f>VLOOKUP(C949,AUTEURS!$C$2:$F$898,4,0)</f>
        <v>MACHET P., 1990a. Présence de Lestes macrostigma (Eversmann, 1836) dans l'Ile de Noirmoutier, Vendée (Odonata, Zygoptera : Lestidae). Martinia, 6 (1) : 17-18.</v>
      </c>
    </row>
    <row r="950" spans="1:6" x14ac:dyDescent="0.3">
      <c r="A950" t="s">
        <v>752</v>
      </c>
      <c r="B950" t="s">
        <v>1268</v>
      </c>
      <c r="C950" t="s">
        <v>1272</v>
      </c>
      <c r="D950" t="s">
        <v>1273</v>
      </c>
      <c r="E950" s="4" t="str">
        <f>VLOOKUP(C950,AUTEURS!$C$2:$F$898,2,0)</f>
        <v>1990</v>
      </c>
      <c r="F950" t="str">
        <f>VLOOKUP(C950,AUTEURS!$C$2:$F$898,4,0)</f>
        <v>RÉAUMUR R.A. F. de, 1990. Des mouches à quatre aisles nommées demoiselles. Avec une introduction de J. d'Aguilar. Martinia, Hors série 2 : i-xi (pagination originale).</v>
      </c>
    </row>
    <row r="951" spans="1:6" x14ac:dyDescent="0.3">
      <c r="A951" t="s">
        <v>752</v>
      </c>
      <c r="B951" t="s">
        <v>1268</v>
      </c>
      <c r="C951" t="s">
        <v>1269</v>
      </c>
      <c r="E951" s="4" t="str">
        <f>VLOOKUP(C951,AUTEURS!$C$2:$F$898,2,0)</f>
        <v>1991</v>
      </c>
      <c r="F951" t="str">
        <f>VLOOKUP(C951,AUTEURS!$C$2:$F$898,4,0)</f>
        <v>LANDEMAINE D., 1991b. Lestes macrostigma (Eversmann) dans le marais d'Olonne (Vendée). Martinia, 7 (3) : 58.</v>
      </c>
    </row>
    <row r="952" spans="1:6" x14ac:dyDescent="0.3">
      <c r="A952" t="s">
        <v>752</v>
      </c>
      <c r="B952" t="s">
        <v>1268</v>
      </c>
      <c r="C952" t="s">
        <v>1270</v>
      </c>
      <c r="E952" s="4" t="str">
        <f>VLOOKUP(C952,AUTEURS!$C$2:$F$898,2,0)</f>
        <v>1992</v>
      </c>
      <c r="F952" t="str">
        <f>VLOOKUP(C952,AUTEURS!$C$2:$F$898,4,0)</f>
        <v>LE QUELLEC J.-L., 1992b. Contribution à l'inventaire des Odonates du département de la Vendée. Martinia, 8 (3) : 57-59.</v>
      </c>
    </row>
    <row r="953" spans="1:6" x14ac:dyDescent="0.3">
      <c r="A953" t="s">
        <v>752</v>
      </c>
      <c r="B953" t="s">
        <v>1268</v>
      </c>
      <c r="C953" t="s">
        <v>1069</v>
      </c>
      <c r="E953" s="4" t="str">
        <f>VLOOKUP(C953,AUTEURS!$C$2:$F$898,2,0)</f>
        <v>2005</v>
      </c>
      <c r="F953" t="str">
        <f>VLOOKUP(C953,AUTEURS!$C$2:$F$898,4,0)</f>
        <v>DOMMANGET J.-L., MEURGEY F., 2005. Rencontres odonatologiques ouest-européennes (Vallet, Loire- Atlantique). Martinia, 21 (3) : 126-129.</v>
      </c>
    </row>
    <row r="954" spans="1:6" x14ac:dyDescent="0.3">
      <c r="A954" t="s">
        <v>752</v>
      </c>
      <c r="B954" t="s">
        <v>1268</v>
      </c>
      <c r="C954" t="s">
        <v>1085</v>
      </c>
      <c r="E954" s="4" t="str">
        <f>VLOOKUP(C954,AUTEURS!$C$2:$F$898,2,0)</f>
        <v>2009</v>
      </c>
      <c r="F954" t="str">
        <f>VLOOKUP(C954,AUTEURS!$C$2:$F$898,4,0)</f>
        <v>ROCHELET B., MAILLARD W., 2009. Redécouverte d’Anax parthenope (Selys, 1839) en Sarthe et état des connaissances sur la présence de l’espèce en Pays de la Loire (Odonata : Anisoptera : Aeshnidae). Martinia, 25 (2) : 79-84.</v>
      </c>
    </row>
    <row r="955" spans="1:6" x14ac:dyDescent="0.3">
      <c r="A955" t="s">
        <v>752</v>
      </c>
      <c r="B955" t="s">
        <v>1268</v>
      </c>
      <c r="C955" s="4" t="s">
        <v>1932</v>
      </c>
      <c r="E955" s="4" t="str">
        <f>VLOOKUP(C955,AUTEURS!$C$2:$F$898,2,0)</f>
        <v>2013</v>
      </c>
      <c r="F955" t="str">
        <f>VLOOKUP(C955,AUTEURS!$C$2:$F$898,4,0)</f>
        <v>COLLECTIF, 2013. Données recueillies dans le cadre de l'enquête nationale sur la migration d'Hemianax ephippiger en 2011. Hors-série Hemianax ephippiger - migration 2011 - Annexe : 76-96.</v>
      </c>
    </row>
    <row r="956" spans="1:6" x14ac:dyDescent="0.3">
      <c r="A956" t="s">
        <v>752</v>
      </c>
      <c r="B956" t="s">
        <v>1268</v>
      </c>
      <c r="C956" t="s">
        <v>1926</v>
      </c>
      <c r="E956" s="4" t="str">
        <f>VLOOKUP(C956,AUTEURS!$C$2:$F$898,2,0)</f>
        <v>2013</v>
      </c>
      <c r="F956" t="str">
        <f>VLOOKUP(C956,AUTEURS!$C$2:$F$898,4,0)</f>
        <v>LAMBRET P., DESCHAMPS C., 2013. Bilan de la migration d’Hemianax ephippiger (Burmeister, 1839) en France en 2011 (Odonata, Anisoptera : Aeshnidae). Hors-série Hemianax ephipigger - migration 2011 : 29-46.</v>
      </c>
    </row>
    <row r="957" spans="1:6" x14ac:dyDescent="0.3">
      <c r="A957" t="s">
        <v>752</v>
      </c>
      <c r="B957" t="s">
        <v>1268</v>
      </c>
      <c r="C957" t="s">
        <v>2015</v>
      </c>
      <c r="E957" s="4" t="str">
        <f>VLOOKUP(C957,AUTEURS!$C$2:$F$898,2,0)</f>
        <v>2019</v>
      </c>
      <c r="F957" t="str">
        <f>VLOOKUP(C957,AUTEURS!$C$2:$F$898,4,0)</f>
        <v>PINEY B., 2019. Première mention de Leucorrhinia caudalis en Loire-Atlantique (Odonata : Libellulidae). Martinia, 34 (1-2) : 29-32.</v>
      </c>
    </row>
    <row r="958" spans="1:6" x14ac:dyDescent="0.3">
      <c r="A958" t="s">
        <v>752</v>
      </c>
      <c r="B958" t="s">
        <v>1274</v>
      </c>
      <c r="C958" t="s">
        <v>1275</v>
      </c>
      <c r="E958" s="4" t="str">
        <f>VLOOKUP(C958,AUTEURS!$C$2:$F$898,2,0)</f>
        <v>1989</v>
      </c>
      <c r="F958" t="str">
        <f>VLOOKUP(C958,AUTEURS!$C$2:$F$898,4,0)</f>
        <v>CAUPENNE M., PRÉVOST O., 1989. Observation d'Anax parthenope (Selys, 1839) dans la Vienne (Odonata, Anisoptera : Aeshnidae) et mise à jour de la liste des odonates du département. Martinia, 5 (1) : 3-8.</v>
      </c>
    </row>
    <row r="959" spans="1:6" x14ac:dyDescent="0.3">
      <c r="A959" t="s">
        <v>752</v>
      </c>
      <c r="B959" t="s">
        <v>1274</v>
      </c>
      <c r="C959" t="s">
        <v>1276</v>
      </c>
      <c r="E959" s="4" t="str">
        <f>VLOOKUP(C959,AUTEURS!$C$2:$F$898,2,0)</f>
        <v>1994</v>
      </c>
      <c r="F959" t="str">
        <f>VLOOKUP(C959,AUTEURS!$C$2:$F$898,4,0)</f>
        <v>DUREPAIRE P., PRÉVOST O., 1994a. Les exuvies d'Odonates : refuge pour araignées. Martinia, 10 (2) : 32.</v>
      </c>
    </row>
    <row r="960" spans="1:6" x14ac:dyDescent="0.3">
      <c r="A960" t="s">
        <v>752</v>
      </c>
      <c r="B960" t="s">
        <v>1274</v>
      </c>
      <c r="C960" t="s">
        <v>1277</v>
      </c>
      <c r="E960" s="4" t="str">
        <f>VLOOKUP(C960,AUTEURS!$C$2:$F$898,2,0)</f>
        <v>1994</v>
      </c>
      <c r="F960" t="str">
        <f>VLOOKUP(C960,AUTEURS!$C$2:$F$898,4,0)</f>
        <v>DUREPAIRE P., PRÉVOST O., 1994b. Prédations d'odonates par les araignées dans la réserve naturelle du Pinail (Département de la Vienne). Martinia, 10 (3) : 41-45.</v>
      </c>
    </row>
    <row r="961" spans="1:6" x14ac:dyDescent="0.3">
      <c r="A961" t="s">
        <v>752</v>
      </c>
      <c r="B961" t="s">
        <v>1274</v>
      </c>
      <c r="C961" t="s">
        <v>1280</v>
      </c>
      <c r="E961" s="4" t="str">
        <f>VLOOKUP(C961,AUTEURS!$C$2:$F$898,2,0)</f>
        <v>1994</v>
      </c>
      <c r="F961" t="str">
        <f>VLOOKUP(C961,AUTEURS!$C$2:$F$898,4,0)</f>
        <v>PRÉVOST O., DUREPAIRE P., 1994. État de la population de Leucorrhinia caudalis (Charpentier, 1840) dans la Réserve Naturelle du Pinail (Département de la Vienne). Martinia, 10 (2) : 23-27.</v>
      </c>
    </row>
    <row r="962" spans="1:6" x14ac:dyDescent="0.3">
      <c r="A962" t="s">
        <v>752</v>
      </c>
      <c r="B962" t="s">
        <v>1274</v>
      </c>
      <c r="C962" t="s">
        <v>1281</v>
      </c>
      <c r="E962" s="4" t="str">
        <f>VLOOKUP(C962,AUTEURS!$C$2:$F$898,2,0)</f>
        <v>1996</v>
      </c>
      <c r="F962" t="str">
        <f>VLOOKUP(C962,AUTEURS!$C$2:$F$898,4,0)</f>
        <v>PRÉVOST O., DUREPAIRE P., 1996. Les Odonates du Pinail (Département de la Vienne). Martinia, 12 (2) : 31- 46.</v>
      </c>
    </row>
    <row r="963" spans="1:6" x14ac:dyDescent="0.3">
      <c r="A963" t="s">
        <v>752</v>
      </c>
      <c r="B963" t="s">
        <v>1274</v>
      </c>
      <c r="C963" t="s">
        <v>1279</v>
      </c>
      <c r="E963" s="4" t="str">
        <f>VLOOKUP(C963,AUTEURS!$C$2:$F$898,2,0)</f>
        <v>1998</v>
      </c>
      <c r="F963" t="str">
        <f>VLOOKUP(C963,AUTEURS!$C$2:$F$898,4,0)</f>
        <v>PRÉVOST O., 1998. Découverte de Gomphus flavipes (Charpentier, 1825) dans le département de la Vienne (Odonata, Anisoptera, Gomphidae). Martinia, 14 (3) : 115-116.</v>
      </c>
    </row>
    <row r="964" spans="1:6" x14ac:dyDescent="0.3">
      <c r="A964" t="s">
        <v>752</v>
      </c>
      <c r="B964" t="s">
        <v>1274</v>
      </c>
      <c r="C964" t="s">
        <v>1278</v>
      </c>
      <c r="E964" s="4" t="str">
        <f>VLOOKUP(C964,AUTEURS!$C$2:$F$898,2,0)</f>
        <v>2003</v>
      </c>
      <c r="F964" t="str">
        <f>VLOOKUP(C964,AUTEURS!$C$2:$F$898,4,0)</f>
        <v>MONCOMBLE M., 2003. Première observation de la reproduction d’Epitheca bimaculata (Charpentier, 1825) en Poitou-Charentes et mise à jour des départements mentionnant cette espèce (Odonata, Anisoptera, Corduliidae). Martinia, 19 (4) : 149-153.</v>
      </c>
    </row>
    <row r="965" spans="1:6" x14ac:dyDescent="0.3">
      <c r="A965" t="s">
        <v>752</v>
      </c>
      <c r="B965" t="s">
        <v>1274</v>
      </c>
      <c r="C965" t="s">
        <v>1282</v>
      </c>
      <c r="E965" s="4" t="str">
        <f>VLOOKUP(C965,AUTEURS!$C$2:$F$898,2,0)</f>
        <v>2004</v>
      </c>
      <c r="F965" t="str">
        <f>VLOOKUP(C965,AUTEURS!$C$2:$F$898,4,0)</f>
        <v>PRÉVOST O., MONCOMBLE M., 2004. Nouvelles données sur les Odonates du département de la Vienne. Martinia, 20 (3) : 115-120.</v>
      </c>
    </row>
    <row r="966" spans="1:6" x14ac:dyDescent="0.3">
      <c r="A966" t="s">
        <v>752</v>
      </c>
      <c r="B966" t="s">
        <v>1274</v>
      </c>
      <c r="C966" t="s">
        <v>965</v>
      </c>
      <c r="E966" s="4" t="str">
        <f>VLOOKUP(C966,AUTEURS!$C$2:$F$898,2,0)</f>
        <v>2007</v>
      </c>
      <c r="F966" t="str">
        <f>VLOOKUP(C966,AUTEURS!$C$2:$F$898,4,0)</f>
        <v>GUERBAA K., 2007a. Les Odonates de la Collection Charles Alluaud (Musée de la Sénatorie, Guéret, Creuse). Martinia, 23 (1) : 31-</v>
      </c>
    </row>
    <row r="967" spans="1:6" x14ac:dyDescent="0.3">
      <c r="A967" t="s">
        <v>752</v>
      </c>
      <c r="B967" t="s">
        <v>1274</v>
      </c>
      <c r="C967" s="4" t="s">
        <v>1932</v>
      </c>
      <c r="E967" s="4" t="str">
        <f>VLOOKUP(C967,AUTEURS!$C$2:$F$898,2,0)</f>
        <v>2013</v>
      </c>
      <c r="F967" t="str">
        <f>VLOOKUP(C967,AUTEURS!$C$2:$F$898,4,0)</f>
        <v>COLLECTIF, 2013. Données recueillies dans le cadre de l'enquête nationale sur la migration d'Hemianax ephippiger en 2011. Hors-série Hemianax ephippiger - migration 2011 - Annexe : 76-96.</v>
      </c>
    </row>
    <row r="968" spans="1:6" x14ac:dyDescent="0.3">
      <c r="A968" t="s">
        <v>752</v>
      </c>
      <c r="B968" t="s">
        <v>1274</v>
      </c>
      <c r="C968" t="s">
        <v>1926</v>
      </c>
      <c r="E968" s="4" t="str">
        <f>VLOOKUP(C968,AUTEURS!$C$2:$F$898,2,0)</f>
        <v>2013</v>
      </c>
      <c r="F968" t="str">
        <f>VLOOKUP(C968,AUTEURS!$C$2:$F$898,4,0)</f>
        <v>LAMBRET P., DESCHAMPS C., 2013. Bilan de la migration d’Hemianax ephippiger (Burmeister, 1839) en France en 2011 (Odonata, Anisoptera : Aeshnidae). Hors-série Hemianax ephipigger - migration 2011 : 29-46.</v>
      </c>
    </row>
    <row r="969" spans="1:6" x14ac:dyDescent="0.3">
      <c r="A969" t="s">
        <v>752</v>
      </c>
      <c r="B969" t="s">
        <v>1283</v>
      </c>
      <c r="C969" t="s">
        <v>924</v>
      </c>
      <c r="E969" s="4" t="str">
        <f>VLOOKUP(C969,AUTEURS!$C$2:$F$898,2,0)</f>
        <v>1987</v>
      </c>
      <c r="F969" t="str">
        <f>VLOOKUP(C969,AUTEURS!$C$2:$F$898,4,0)</f>
        <v>GEIJSKES D.-C.(†), DOMMANGET J.-L., 1987. Odonates observés en Bretagne, en Dordogne et dans les Pyrénées-Orientales. Martinia, No 6 : 29-34.</v>
      </c>
    </row>
    <row r="970" spans="1:6" x14ac:dyDescent="0.3">
      <c r="A970" t="s">
        <v>752</v>
      </c>
      <c r="B970" t="s">
        <v>1283</v>
      </c>
      <c r="C970" t="s">
        <v>927</v>
      </c>
      <c r="E970" s="4" t="str">
        <f>VLOOKUP(C970,AUTEURS!$C$2:$F$898,2,0)</f>
        <v>2002</v>
      </c>
      <c r="F970" t="str">
        <f>VLOOKUP(C970,AUTEURS!$C$2:$F$898,4,0)</f>
        <v>GUERBAA K., 2002. Les espèces d’Odonates « remarquables » du Limousin. Martinia, 18 (1) : 3-12.</v>
      </c>
    </row>
    <row r="971" spans="1:6" x14ac:dyDescent="0.3">
      <c r="A971" t="s">
        <v>752</v>
      </c>
      <c r="B971" t="s">
        <v>1283</v>
      </c>
      <c r="C971" t="s">
        <v>1285</v>
      </c>
      <c r="E971" s="4" t="str">
        <f>VLOOKUP(C971,AUTEURS!$C$2:$F$898,2,0)</f>
        <v>2002</v>
      </c>
      <c r="F971" t="str">
        <f>VLOOKUP(C971,AUTEURS!$C$2:$F$898,4,0)</f>
        <v>GUERBAA K., BARATAUD J., 2002. Découverte de Cordulegaster bidentata Selys, 1843 dans le département de la Haute-Vienne (Odonata, Anisoptera, Cordulegastridae). Martinia, 18 (2) : 66.</v>
      </c>
    </row>
    <row r="972" spans="1:6" x14ac:dyDescent="0.3">
      <c r="A972" t="s">
        <v>752</v>
      </c>
      <c r="B972" t="s">
        <v>1283</v>
      </c>
      <c r="C972" t="s">
        <v>1287</v>
      </c>
      <c r="E972" s="4" t="str">
        <f>VLOOKUP(C972,AUTEURS!$C$2:$F$898,2,0)</f>
        <v>2004</v>
      </c>
      <c r="F972" t="str">
        <f>VLOOKUP(C972,AUTEURS!$C$2:$F$898,4,0)</f>
        <v>GUERBAA K., OLIVE M., 2004. Les Odonates de la Réserve Naturelle de la Tourbière des Dauges. Résultats de l’étude menée en 2003 (département de la Haute-Vienne). Martinia, 20 (3) : 133-139.</v>
      </c>
    </row>
    <row r="973" spans="1:6" x14ac:dyDescent="0.3">
      <c r="A973" t="s">
        <v>752</v>
      </c>
      <c r="B973" t="s">
        <v>1283</v>
      </c>
      <c r="C973" t="s">
        <v>1286</v>
      </c>
      <c r="E973" s="4" t="str">
        <f>VLOOKUP(C973,AUTEURS!$C$2:$F$898,2,0)</f>
        <v>2005</v>
      </c>
      <c r="F973" t="str">
        <f>VLOOKUP(C973,AUTEURS!$C$2:$F$898,4,0)</f>
        <v>GUERBAA K., LOLIVE N., 2005. Redécouverte de Somatochlora flavomaculata (Vander Linden, 1825) dans le département de la Haute-Vienne (Odonata, Anisoptera, Corduliidae). Martinia, 21 (3) : 108.</v>
      </c>
    </row>
    <row r="974" spans="1:6" x14ac:dyDescent="0.3">
      <c r="A974" t="s">
        <v>752</v>
      </c>
      <c r="B974" t="s">
        <v>1283</v>
      </c>
      <c r="C974" t="s">
        <v>936</v>
      </c>
      <c r="E974" s="4" t="str">
        <f>VLOOKUP(C974,AUTEURS!$C$2:$F$898,2,0)</f>
        <v>2006</v>
      </c>
      <c r="F974" t="str">
        <f>VLOOKUP(C974,AUTEURS!$C$2:$F$898,4,0)</f>
        <v>HERBRECHT F., DOMMANGET J.-L., 2006. Sur le développement larvaire d'Oxygastra curtisii (Dale, 1834) dans les eaux stagnantes (Odonata, Anisoptera, Corduliidae). Martinia, 22 (2) : 89-94.</v>
      </c>
    </row>
    <row r="975" spans="1:6" x14ac:dyDescent="0.3">
      <c r="A975" t="s">
        <v>752</v>
      </c>
      <c r="B975" t="s">
        <v>1283</v>
      </c>
      <c r="C975" t="s">
        <v>1289</v>
      </c>
      <c r="E975" s="4" t="str">
        <f>VLOOKUP(C975,AUTEURS!$C$2:$F$898,2,0)</f>
        <v>2006</v>
      </c>
      <c r="F975" t="str">
        <f>VLOOKUP(C975,AUTEURS!$C$2:$F$898,4,0)</f>
        <v>LOLIVE N., KLEEFSTRA V., 2006. Découverte d’une nouvelle population d’Epitheca bimaculata (Charpentier, 1825) en Limousin (Odonata, Anisoptera, Corduliidae). Martinia, 22 (4) : 166.</v>
      </c>
    </row>
    <row r="976" spans="1:6" x14ac:dyDescent="0.3">
      <c r="A976" t="s">
        <v>752</v>
      </c>
      <c r="B976" t="s">
        <v>1283</v>
      </c>
      <c r="C976" t="s">
        <v>928</v>
      </c>
      <c r="E976" s="4" t="str">
        <f>VLOOKUP(C976,AUTEURS!$C$2:$F$898,2,0)</f>
        <v>2007</v>
      </c>
      <c r="F976" t="str">
        <f>VLOOKUP(C976,AUTEURS!$C$2:$F$898,4,0)</f>
        <v>GUERBAA K., 2007b. Projet de liste rouge des Odonates du Limousin. In : Marc Levasseur, Gérard Dommanget et Samuel Jolivet (coord.). Actes des Rencontres odonatologiques Ouest-européennes 2005. Posters. La Pommeraie, Vallet (Loire-Atlantique) – France, les 24, 25, 26 et 27 juin 2005. Société française d’Odonatologie. p. 99-101.</v>
      </c>
    </row>
    <row r="977" spans="1:6" x14ac:dyDescent="0.3">
      <c r="A977" t="s">
        <v>752</v>
      </c>
      <c r="B977" t="s">
        <v>1283</v>
      </c>
      <c r="C977" t="s">
        <v>932</v>
      </c>
      <c r="E977" s="4" t="str">
        <f>VLOOKUP(C977,AUTEURS!$C$2:$F$898,2,0)</f>
        <v>2007</v>
      </c>
      <c r="F977" t="str">
        <f>VLOOKUP(C977,AUTEURS!$C$2:$F$898,4,0)</f>
        <v>HENNEQUIN E., 2007. État des connaissances sur Coenagrion mercuriale (Charpentier, 1840) en Limousin (Odonata, Zygoptera, Coenagrionidae). Martinia, 23 (3) : 89-93.</v>
      </c>
    </row>
    <row r="978" spans="1:6" x14ac:dyDescent="0.3">
      <c r="A978" t="s">
        <v>752</v>
      </c>
      <c r="B978" t="s">
        <v>1283</v>
      </c>
      <c r="C978" t="s">
        <v>1288</v>
      </c>
      <c r="E978" s="4" t="str">
        <f>VLOOKUP(C978,AUTEURS!$C$2:$F$898,2,0)</f>
        <v>2007</v>
      </c>
      <c r="F978" t="str">
        <f>VLOOKUP(C978,AUTEURS!$C$2:$F$898,4,0)</f>
        <v>LOLIVE N., HENNEQUIN E., 2007. Découverte d’un site de première importance pour le genre Somatochlora en Limousin (Odonata, Anisoptera, Corduliidae). Martinia, 23 (1) : 12.</v>
      </c>
    </row>
    <row r="979" spans="1:6" x14ac:dyDescent="0.3">
      <c r="A979" t="s">
        <v>752</v>
      </c>
      <c r="B979" t="s">
        <v>1283</v>
      </c>
      <c r="C979" t="s">
        <v>1284</v>
      </c>
      <c r="E979" s="4" t="str">
        <f>VLOOKUP(C979,AUTEURS!$C$2:$F$898,2,0)</f>
        <v>2009</v>
      </c>
      <c r="F979" t="str">
        <f>VLOOKUP(C979,AUTEURS!$C$2:$F$898,4,0)</f>
        <v>GUERBAA K., 2009. Restauration de milieux favorables à Coenagrion mercuriale (Charpentier, 1840) sur la Réserve Naturelle Nationale de la Tourbière des Dauges (Saint-Léger-la-Montagne, Haute-Vienne). Martinia, 25 (3) : 131-132.</v>
      </c>
    </row>
    <row r="980" spans="1:6" x14ac:dyDescent="0.3">
      <c r="A980" t="s">
        <v>752</v>
      </c>
      <c r="B980" t="s">
        <v>1283</v>
      </c>
      <c r="C980" s="4" t="s">
        <v>1932</v>
      </c>
      <c r="E980" s="4" t="str">
        <f>VLOOKUP(C980,AUTEURS!$C$2:$F$898,2,0)</f>
        <v>2013</v>
      </c>
      <c r="F980" t="str">
        <f>VLOOKUP(C980,AUTEURS!$C$2:$F$898,4,0)</f>
        <v>COLLECTIF, 2013. Données recueillies dans le cadre de l'enquête nationale sur la migration d'Hemianax ephippiger en 2011. Hors-série Hemianax ephippiger - migration 2011 - Annexe : 76-96.</v>
      </c>
    </row>
    <row r="981" spans="1:6" x14ac:dyDescent="0.3">
      <c r="A981" t="s">
        <v>752</v>
      </c>
      <c r="B981" t="s">
        <v>1283</v>
      </c>
      <c r="C981" t="s">
        <v>1926</v>
      </c>
      <c r="E981" s="4" t="str">
        <f>VLOOKUP(C981,AUTEURS!$C$2:$F$898,2,0)</f>
        <v>2013</v>
      </c>
      <c r="F981" t="str">
        <f>VLOOKUP(C981,AUTEURS!$C$2:$F$898,4,0)</f>
        <v>LAMBRET P., DESCHAMPS C., 2013. Bilan de la migration d’Hemianax ephippiger (Burmeister, 1839) en France en 2011 (Odonata, Anisoptera : Aeshnidae). Hors-série Hemianax ephipigger - migration 2011 : 29-46.</v>
      </c>
    </row>
    <row r="982" spans="1:6" x14ac:dyDescent="0.3">
      <c r="A982" t="s">
        <v>752</v>
      </c>
      <c r="B982" t="s">
        <v>1290</v>
      </c>
      <c r="C982" t="s">
        <v>837</v>
      </c>
      <c r="E982" s="4" t="str">
        <f>VLOOKUP(C982,AUTEURS!$C$2:$F$898,2,0)</f>
        <v>1990</v>
      </c>
      <c r="F982" t="str">
        <f>VLOOKUP(C982,AUTEURS!$C$2:$F$898,4,0)</f>
        <v>BOUDOT J.-P., GOUTET P., JACQUEMIN G., 1990. Note sur quelques Odonates peu communs observés en France. Martinia, 6 (1) : 3-10.</v>
      </c>
    </row>
    <row r="983" spans="1:6" x14ac:dyDescent="0.3">
      <c r="A983" t="s">
        <v>752</v>
      </c>
      <c r="B983" t="s">
        <v>1290</v>
      </c>
      <c r="C983" t="s">
        <v>1139</v>
      </c>
      <c r="E983" s="4" t="str">
        <f>VLOOKUP(C983,AUTEURS!$C$2:$F$898,2,0)</f>
        <v>1991</v>
      </c>
      <c r="F983" t="str">
        <f>VLOOKUP(C983,AUTEURS!$C$2:$F$898,4,0)</f>
        <v>JACQUEMIN G., BOUDOT J.-P., 1991. Ophiogomphus cecilia (Fourcroy, 1785) dans les Vosges du Nord (Odonata : Gomphidae). Martinia, 7 (4) : 71-77.</v>
      </c>
    </row>
    <row r="984" spans="1:6" x14ac:dyDescent="0.3">
      <c r="A984" t="s">
        <v>752</v>
      </c>
      <c r="B984" t="s">
        <v>1290</v>
      </c>
      <c r="C984" t="s">
        <v>767</v>
      </c>
      <c r="E984" s="4" t="str">
        <f>VLOOKUP(C984,AUTEURS!$C$2:$F$898,2,0)</f>
        <v>1995</v>
      </c>
      <c r="F984" t="str">
        <f>VLOOKUP(C984,AUTEURS!$C$2:$F$898,4,0)</f>
        <v>OERTLI B., 1995. Odonates de la vallée de la Saône. Martinia, 11 (2) : 35-42.</v>
      </c>
    </row>
    <row r="985" spans="1:6" x14ac:dyDescent="0.3">
      <c r="A985" t="s">
        <v>752</v>
      </c>
      <c r="B985" t="s">
        <v>1290</v>
      </c>
      <c r="C985" t="s">
        <v>1140</v>
      </c>
      <c r="E985" s="4" t="str">
        <f>VLOOKUP(C985,AUTEURS!$C$2:$F$898,2,0)</f>
        <v>2002</v>
      </c>
      <c r="F985" t="str">
        <f>VLOOKUP(C985,AUTEURS!$C$2:$F$898,4,0)</f>
        <v>JACQUEMIN G., BOUDOT J.-P., 2002. Les Odonates des tourbières et lacs acides du massif vosgien : bilan de dix années de prospection In : BOUDOT J.-P., DOMMANGET J.-L., (coord.) 2002. Actes des Premières et Secondes Rencontres odonatologiques de France. Bonnevaux (Doubs), 4, 5 et 6 août 1990. Oulches (Indre), 16, 17, 18 et 19 juin 1995. Société française d’Odonatologie : 27-38.</v>
      </c>
    </row>
    <row r="986" spans="1:6" x14ac:dyDescent="0.3">
      <c r="A986" t="s">
        <v>752</v>
      </c>
      <c r="B986" t="s">
        <v>1290</v>
      </c>
      <c r="C986" t="s">
        <v>797</v>
      </c>
      <c r="E986" s="4" t="str">
        <f>VLOOKUP(C986,AUTEURS!$C$2:$F$898,2,0)</f>
        <v>2002</v>
      </c>
      <c r="F986" t="str">
        <f>VLOOKUP(C986,AUTEURS!$C$2:$F$898,4,0)</f>
        <v>MEURGEY F., 2002a. Les collections d’Odonates du Muséum d’Histoire Naturelle de Nantes. 2. Collection G. Broquey. Inventaire et révision. Martinia, 18 (1) : 13- 24.</v>
      </c>
    </row>
    <row r="987" spans="1:6" x14ac:dyDescent="0.3">
      <c r="A987" t="s">
        <v>752</v>
      </c>
      <c r="B987" t="s">
        <v>1290</v>
      </c>
      <c r="C987" t="s">
        <v>1291</v>
      </c>
      <c r="E987" s="4" t="str">
        <f>VLOOKUP(C987,AUTEURS!$C$2:$F$898,2,0)</f>
        <v>2010</v>
      </c>
      <c r="F987" t="str">
        <f>VLOOKUP(C987,AUTEURS!$C$2:$F$898,4,0)</f>
        <v>HELITAS N., LAMBRET P., 2010. Observation d'un tandem de Lestes sponsa (Hansemann, 1836) se laissant dériver à la surface d'un plan d'eau (Odonata, Zygoptera : Lestidae). Martinia, 26 (1-2) : 29-34.</v>
      </c>
    </row>
    <row r="988" spans="1:6" x14ac:dyDescent="0.3">
      <c r="A988" t="s">
        <v>752</v>
      </c>
      <c r="B988" t="s">
        <v>1290</v>
      </c>
      <c r="C988" t="s">
        <v>1292</v>
      </c>
      <c r="E988" s="4" t="str">
        <f>VLOOKUP(C988,AUTEURS!$C$2:$F$898,2,0)</f>
        <v>2010</v>
      </c>
      <c r="F988" t="str">
        <f>VLOOKUP(C988,AUTEURS!$C$2:$F$898,4,0)</f>
        <v>LAMBERT J.-L., 2010. Troisième journée annuelle consacrée aux Odonates pour les agents de la Délégation interrégionale de Metz de l’Office National de l’Eau et des Milieux Aquatiques : Vosges, le 23 juillet 2009. Martinia, 26 (1-2) : 53-58.</v>
      </c>
    </row>
    <row r="989" spans="1:6" x14ac:dyDescent="0.3">
      <c r="A989" t="s">
        <v>752</v>
      </c>
      <c r="B989" t="s">
        <v>1293</v>
      </c>
      <c r="C989" t="s">
        <v>1294</v>
      </c>
      <c r="E989" s="4" t="str">
        <f>VLOOKUP(C989,AUTEURS!$C$2:$F$898,2,0)</f>
        <v>1994</v>
      </c>
      <c r="F989" t="str">
        <f>VLOOKUP(C989,AUTEURS!$C$2:$F$898,4,0)</f>
        <v>LE CALVEZ V., 1994. Observations d'Odonates dans la région du Puisaye (Département de l'Yonne). Martinia, 10 (2) : 21-22.</v>
      </c>
    </row>
    <row r="990" spans="1:6" x14ac:dyDescent="0.3">
      <c r="A990" t="s">
        <v>752</v>
      </c>
      <c r="B990" t="s">
        <v>1293</v>
      </c>
      <c r="C990" t="s">
        <v>767</v>
      </c>
      <c r="E990" s="4" t="str">
        <f>VLOOKUP(C990,AUTEURS!$C$2:$F$898,2,0)</f>
        <v>1995</v>
      </c>
      <c r="F990" t="str">
        <f>VLOOKUP(C990,AUTEURS!$C$2:$F$898,4,0)</f>
        <v>OERTLI B., 1995. Odonates de la vallée de la Saône. Martinia, 11 (2) : 35-42.</v>
      </c>
    </row>
    <row r="991" spans="1:6" x14ac:dyDescent="0.3">
      <c r="A991" t="s">
        <v>752</v>
      </c>
      <c r="B991" t="s">
        <v>1293</v>
      </c>
      <c r="C991" t="s">
        <v>956</v>
      </c>
      <c r="E991" s="4" t="str">
        <f>VLOOKUP(C991,AUTEURS!$C$2:$F$898,2,0)</f>
        <v>1997</v>
      </c>
      <c r="F991" t="str">
        <f>VLOOKUP(C991,AUTEURS!$C$2:$F$898,4,0)</f>
        <v>COCHET G., 1997. Première mention de Boyeria irene (Fonscolombe, 1838) dans les départements de la Côte d'Or et de l'Yonne (Odonata, Anisoptera, Aeshnidae). Martinia, 13 (2) : 47-48.</v>
      </c>
    </row>
    <row r="992" spans="1:6" x14ac:dyDescent="0.3">
      <c r="A992" t="s">
        <v>752</v>
      </c>
      <c r="B992" t="s">
        <v>1293</v>
      </c>
      <c r="C992" s="4" t="s">
        <v>1932</v>
      </c>
      <c r="E992" s="4" t="str">
        <f>VLOOKUP(C992,AUTEURS!$C$2:$F$898,2,0)</f>
        <v>2013</v>
      </c>
      <c r="F992" t="str">
        <f>VLOOKUP(C992,AUTEURS!$C$2:$F$898,4,0)</f>
        <v>COLLECTIF, 2013. Données recueillies dans le cadre de l'enquête nationale sur la migration d'Hemianax ephippiger en 2011. Hors-série Hemianax ephippiger - migration 2011 - Annexe : 76-96.</v>
      </c>
    </row>
    <row r="993" spans="1:6" x14ac:dyDescent="0.3">
      <c r="A993" t="s">
        <v>752</v>
      </c>
      <c r="B993" t="s">
        <v>1293</v>
      </c>
      <c r="C993" t="s">
        <v>1927</v>
      </c>
      <c r="E993" s="4" t="str">
        <f>VLOOKUP(C993,AUTEURS!$C$2:$F$898,2,0)</f>
        <v>2013</v>
      </c>
      <c r="F993" t="str">
        <f>VLOOKUP(C993,AUTEURS!$C$2:$F$898,4,0)</f>
        <v>GAYET P., RUFFONI A., 2013. Afflux d'Hemianax ephippiger (Burmeister, 1839) en Bourgogne au printemps 2011 (Odonata, Anisoptera : Aeshnidae). Hors-série Hemianax ephipigger - migration 2011 : 47-50.</v>
      </c>
    </row>
    <row r="994" spans="1:6" x14ac:dyDescent="0.3">
      <c r="A994" t="s">
        <v>752</v>
      </c>
      <c r="B994" t="s">
        <v>1293</v>
      </c>
      <c r="C994" t="s">
        <v>1926</v>
      </c>
      <c r="E994" s="4" t="str">
        <f>VLOOKUP(C994,AUTEURS!$C$2:$F$898,2,0)</f>
        <v>2013</v>
      </c>
      <c r="F994" t="str">
        <f>VLOOKUP(C994,AUTEURS!$C$2:$F$898,4,0)</f>
        <v>LAMBRET P., DESCHAMPS C., 2013. Bilan de la migration d’Hemianax ephippiger (Burmeister, 1839) en France en 2011 (Odonata, Anisoptera : Aeshnidae). Hors-série Hemianax ephipigger - migration 2011 : 29-46.</v>
      </c>
    </row>
    <row r="995" spans="1:6" x14ac:dyDescent="0.3">
      <c r="A995" t="s">
        <v>752</v>
      </c>
      <c r="B995" t="s">
        <v>1293</v>
      </c>
      <c r="C995" t="s">
        <v>3716</v>
      </c>
      <c r="E995" s="4" t="str">
        <f>VLOOKUP(C995,AUTEURS!$C$2:$F$898,2,0)</f>
        <v>2013</v>
      </c>
      <c r="F995" t="str">
        <f>VLOOKUP(C995,AUTEURS!$C$2:$F$898,4,0)</f>
        <v>RUFFONI A., VARANGUIN N., MILLARD R., 2013. L'enquête Coenagrion ornatum (Selys in Selys et Hagen, 1850) en Bourgogne (Odonata, Zygoptera : Coenagrionidae) : protocole et premiers résultats. Martinia, 29 (1). 23-41.</v>
      </c>
    </row>
    <row r="996" spans="1:6" x14ac:dyDescent="0.3">
      <c r="A996" t="s">
        <v>752</v>
      </c>
      <c r="B996" t="s">
        <v>1293</v>
      </c>
      <c r="C996" t="s">
        <v>1969</v>
      </c>
      <c r="E996" s="4" t="str">
        <f>VLOOKUP(C996,AUTEURS!$C$2:$F$898,2,0)</f>
        <v>2014</v>
      </c>
      <c r="F996" t="str">
        <f>VLOOKUP(C996,AUTEURS!$C$2:$F$898,4,0)</f>
        <v>RUFFONI A., ITRAC-BRUNEAU R., VARANGUIN N., 2014. Première observation d’Onychogomphus uncatus avec indice d’autochtonie dans le département de l’Yonne (Odonata : Gomphidae). Martinia, 30 (2) : 62-63.</v>
      </c>
    </row>
    <row r="997" spans="1:6" x14ac:dyDescent="0.3">
      <c r="A997" t="s">
        <v>752</v>
      </c>
      <c r="B997" t="s">
        <v>1293</v>
      </c>
      <c r="C997" t="s">
        <v>3583</v>
      </c>
      <c r="E997" s="4" t="str">
        <f>VLOOKUP(C997,AUTEURS!$C$2:$F$898,2,0)</f>
        <v>2022</v>
      </c>
      <c r="F997" t="str">
        <f>VLOOKUP(C997,AUTEURS!$C$2:$F$898,4,0)</f>
        <v>DOUCET G., JACQUOT P., GAYET P., 2022. Lestes barbarus en Bourgogne-Franche-Comté : dynamique spatio-temporelle de l’espèce entre 2001 et 2020 et premières mentions d’émergence. Martinia, 36 (3) : 22-33.</v>
      </c>
    </row>
    <row r="998" spans="1:6" x14ac:dyDescent="0.3">
      <c r="A998" t="s">
        <v>752</v>
      </c>
      <c r="B998" t="s">
        <v>1295</v>
      </c>
      <c r="C998" t="s">
        <v>837</v>
      </c>
      <c r="E998" s="4" t="str">
        <f>VLOOKUP(C998,AUTEURS!$C$2:$F$898,2,0)</f>
        <v>1990</v>
      </c>
      <c r="F998" t="str">
        <f>VLOOKUP(C998,AUTEURS!$C$2:$F$898,4,0)</f>
        <v>BOUDOT J.-P., GOUTET P., JACQUEMIN G., 1990. Note sur quelques Odonates peu communs observés en France. Martinia, 6 (1) : 3-10.</v>
      </c>
    </row>
    <row r="999" spans="1:6" x14ac:dyDescent="0.3">
      <c r="A999" t="s">
        <v>752</v>
      </c>
      <c r="B999" t="s">
        <v>1295</v>
      </c>
      <c r="C999" t="s">
        <v>923</v>
      </c>
      <c r="E999" s="4" t="str">
        <f>VLOOKUP(C999,AUTEURS!$C$2:$F$898,2,0)</f>
        <v>1990</v>
      </c>
      <c r="F999" t="str">
        <f>VLOOKUP(C999,AUTEURS!$C$2:$F$898,4,0)</f>
        <v>DOMMANGET J.-L., 1990b. Annuaire des abonnés à Martinia. Martinia, 6, supplément 1 (juin), 20 pp.</v>
      </c>
    </row>
    <row r="1000" spans="1:6" x14ac:dyDescent="0.3">
      <c r="A1000" t="s">
        <v>752</v>
      </c>
      <c r="B1000" t="s">
        <v>1295</v>
      </c>
      <c r="C1000" t="s">
        <v>3583</v>
      </c>
      <c r="E1000" s="4" t="str">
        <f>VLOOKUP(C1000,AUTEURS!$C$2:$F$898,2,0)</f>
        <v>2022</v>
      </c>
      <c r="F1000" t="str">
        <f>VLOOKUP(C1000,AUTEURS!$C$2:$F$898,4,0)</f>
        <v>DOUCET G., JACQUOT P., GAYET P., 2022. Lestes barbarus en Bourgogne-Franche-Comté : dynamique spatio-temporelle de l’espèce entre 2001 et 2020 et premières mentions d’émergence. Martinia, 36 (3) : 22-33.</v>
      </c>
    </row>
    <row r="1001" spans="1:6" x14ac:dyDescent="0.3">
      <c r="A1001" t="s">
        <v>752</v>
      </c>
      <c r="B1001" t="s">
        <v>1295</v>
      </c>
      <c r="C1001" t="s">
        <v>3596</v>
      </c>
      <c r="E1001" s="4" t="str">
        <f>VLOOKUP(C1001,AUTEURS!$C$2:$F$898,2,0)</f>
        <v>2022</v>
      </c>
      <c r="F1001" t="str">
        <f>VLOOKUP(C1001,AUTEURS!$C$2:$F$898,4,0)</f>
        <v>DOUCET G., ITRAC-BRUNEAU R., 2022. Première mention d’Aeshna isoceles (Odonata : Aeshnidae) dans le Territoire de Belfort. Martinia, 36 (6) : 44-48.</v>
      </c>
    </row>
    <row r="1002" spans="1:6" x14ac:dyDescent="0.3">
      <c r="A1002" t="s">
        <v>752</v>
      </c>
      <c r="B1002" t="s">
        <v>1296</v>
      </c>
      <c r="C1002" t="s">
        <v>1301</v>
      </c>
      <c r="E1002" s="4" t="str">
        <f>VLOOKUP(C1002,AUTEURS!$C$2:$F$898,2,0)</f>
        <v>1988</v>
      </c>
      <c r="F1002" t="str">
        <f>VLOOKUP(C1002,AUTEURS!$C$2:$F$898,4,0)</f>
        <v>PAPAZIAN M., 1988c. Contribution à l'inventaire des Odonates du département de l'Essonne. Martinia, 4 (3) : 75-76.</v>
      </c>
    </row>
    <row r="1003" spans="1:6" x14ac:dyDescent="0.3">
      <c r="A1003" t="s">
        <v>752</v>
      </c>
      <c r="B1003" t="s">
        <v>1296</v>
      </c>
      <c r="C1003" t="s">
        <v>1297</v>
      </c>
      <c r="E1003" s="4" t="str">
        <f>VLOOKUP(C1003,AUTEURS!$C$2:$F$898,2,0)</f>
        <v>1996</v>
      </c>
      <c r="F1003" t="str">
        <f>VLOOKUP(C1003,AUTEURS!$C$2:$F$898,4,0)</f>
        <v>DEVAUX B., DOMMANGET J.-L., 1996. Redécouverte de Leucorrhinia caudalis (Charpentier, 1840) en Ile-de- France (Odonata, Anisoptera, Libellulidae). Martinia, 12 (3) : 64.</v>
      </c>
    </row>
    <row r="1004" spans="1:6" x14ac:dyDescent="0.3">
      <c r="A1004" t="s">
        <v>752</v>
      </c>
      <c r="B1004" t="s">
        <v>1296</v>
      </c>
      <c r="C1004" t="s">
        <v>1111</v>
      </c>
      <c r="E1004" s="4" t="str">
        <f>VLOOKUP(C1004,AUTEURS!$C$2:$F$898,2,0)</f>
        <v>1996</v>
      </c>
      <c r="F1004" t="str">
        <f>VLOOKUP(C1004,AUTEURS!$C$2:$F$898,4,0)</f>
        <v>DOMMANGET J.-L., 1996a. Nouvelles observations de Sympetrum flaveolum (L., 1758) dans les départements de la Manche et de l'Essonne (Odonata, Anisoptera, Libellulidae). Martinia, 12 (1) : 4.</v>
      </c>
    </row>
    <row r="1005" spans="1:6" x14ac:dyDescent="0.3">
      <c r="A1005" t="s">
        <v>752</v>
      </c>
      <c r="B1005" t="s">
        <v>1296</v>
      </c>
      <c r="C1005" t="s">
        <v>1298</v>
      </c>
      <c r="E1005" s="4" t="str">
        <f>VLOOKUP(C1005,AUTEURS!$C$2:$F$898,2,0)</f>
        <v>1997</v>
      </c>
      <c r="F1005" t="str">
        <f>VLOOKUP(C1005,AUTEURS!$C$2:$F$898,4,0)</f>
        <v>DOMMANGET J.-L., 1997a. Un site odonatologique francilien remarquable : les milieux aquatiques du bois de Bajolet (Commune de Forges-les-Bains, Essonne). Martinia, 13 (1) : 23-34.</v>
      </c>
    </row>
    <row r="1006" spans="1:6" x14ac:dyDescent="0.3">
      <c r="A1006" t="s">
        <v>752</v>
      </c>
      <c r="B1006" t="s">
        <v>1296</v>
      </c>
      <c r="C1006" t="s">
        <v>1300</v>
      </c>
      <c r="E1006" s="4" t="str">
        <f>VLOOKUP(C1006,AUTEURS!$C$2:$F$898,2,0)</f>
        <v>1997</v>
      </c>
      <c r="F1006" t="str">
        <f>VLOOKUP(C1006,AUTEURS!$C$2:$F$898,4,0)</f>
        <v>DOMMANGET J.-L., LUQUET G.-C., 1997. Nouvelle observation de Sympetrum meridionale (Selys, 1841) en Ile-de-France (Odonata, Anisoptera, Libellulidae). Martinia, 13 (4) : 110.</v>
      </c>
    </row>
    <row r="1007" spans="1:6" x14ac:dyDescent="0.3">
      <c r="A1007" t="s">
        <v>752</v>
      </c>
      <c r="B1007" t="s">
        <v>1296</v>
      </c>
      <c r="C1007" t="s">
        <v>1299</v>
      </c>
      <c r="E1007" s="4" t="str">
        <f>VLOOKUP(C1007,AUTEURS!$C$2:$F$898,2,0)</f>
        <v>1998</v>
      </c>
      <c r="F1007" t="str">
        <f>VLOOKUP(C1007,AUTEURS!$C$2:$F$898,4,0)</f>
        <v>DOMMANGET J.-L., KOHN A., VERBECK B., 1998. Trois nouvelles espèces d'Odonates pour le Bois de Bajolet (Commune de Forges-les-Bains, département de l'Essonne). Martinia, 14 (1) : 30-31.</v>
      </c>
    </row>
    <row r="1008" spans="1:6" x14ac:dyDescent="0.3">
      <c r="A1008" t="s">
        <v>752</v>
      </c>
      <c r="B1008" t="s">
        <v>1296</v>
      </c>
      <c r="C1008" t="s">
        <v>802</v>
      </c>
      <c r="E1008" s="4" t="str">
        <f>VLOOKUP(C1008,AUTEURS!$C$2:$F$898,2,0)</f>
        <v>2006</v>
      </c>
      <c r="F1008" t="str">
        <f>VLOOKUP(C1008,AUTEURS!$C$2:$F$898,4,0)</f>
        <v>MEURGEY F., 2006e. La collection d’Odonates de Monsieur Max Thibault. Martinia, 22 (4) : 173-182.</v>
      </c>
    </row>
    <row r="1009" spans="1:6" x14ac:dyDescent="0.3">
      <c r="A1009" t="s">
        <v>752</v>
      </c>
      <c r="B1009" t="s">
        <v>1296</v>
      </c>
      <c r="C1009" t="s">
        <v>1227</v>
      </c>
      <c r="E1009" s="4" t="str">
        <f>VLOOKUP(C1009,AUTEURS!$C$2:$F$898,2,0)</f>
        <v>2010</v>
      </c>
      <c r="F1009" t="str">
        <f>VLOOKUP(C1009,AUTEURS!$C$2:$F$898,4,0)</f>
        <v>DOMMANGET J.-L., 2010. Editorial - Martinia change de peau. Martinia, 26 (1-2) : 1-2.</v>
      </c>
    </row>
    <row r="1010" spans="1:6" x14ac:dyDescent="0.3">
      <c r="A1010" t="s">
        <v>752</v>
      </c>
      <c r="B1010" t="s">
        <v>1296</v>
      </c>
      <c r="C1010" t="s">
        <v>1962</v>
      </c>
      <c r="E1010" s="4" t="str">
        <f>VLOOKUP(C1010,AUTEURS!$C$2:$F$898,2,0)</f>
        <v>2014</v>
      </c>
      <c r="F1010" t="str">
        <f>VLOOKUP(C1010,AUTEURS!$C$2:$F$898,4,0)</f>
        <v>SWOSZOWSKI F., 2014. Découverte de Lestes dryas dans le Val-d’Oise suite à la mise en œuvre de travaux de restauration d’une mare (Odonata : Lestidae). Martinia, 30 (2) : 41-45.</v>
      </c>
    </row>
    <row r="1011" spans="1:6" x14ac:dyDescent="0.3">
      <c r="A1011" t="s">
        <v>752</v>
      </c>
      <c r="B1011" t="s">
        <v>1296</v>
      </c>
      <c r="C1011" t="s">
        <v>1997</v>
      </c>
      <c r="E1011" s="4" t="str">
        <f>VLOOKUP(C1011,AUTEURS!$C$2:$F$898,2,0)</f>
        <v>2016</v>
      </c>
      <c r="F1011" t="str">
        <f>VLOOKUP(C1011,AUTEURS!$C$2:$F$898,4,0)</f>
        <v>BITSCH T., MERLET F., HOUARD X., 2016. Nouvelle méthodologie d’évaluation de la qualité de prospection odonatologique d’un territoire. Martinia, 32 (2) : 77-89.</v>
      </c>
    </row>
    <row r="1012" spans="1:6" x14ac:dyDescent="0.3">
      <c r="A1012" t="s">
        <v>752</v>
      </c>
      <c r="B1012" t="s">
        <v>1302</v>
      </c>
      <c r="C1012" t="s">
        <v>1303</v>
      </c>
      <c r="E1012" s="4" t="str">
        <f>VLOOKUP(C1012,AUTEURS!$C$2:$F$898,2,0)</f>
        <v>1989</v>
      </c>
      <c r="F1012" t="str">
        <f>VLOOKUP(C1012,AUTEURS!$C$2:$F$898,4,0)</f>
        <v>DOMMANGET J.-L., 1989. Anax parthenope (Selys, 1839) dans le département des Hauts-de-Seine (92) (Odonata, Anisoptera : Aeshnidae). Martinia, 5 (3) : 74.</v>
      </c>
    </row>
    <row r="1013" spans="1:6" x14ac:dyDescent="0.3">
      <c r="A1013" t="s">
        <v>752</v>
      </c>
      <c r="B1013" t="s">
        <v>1302</v>
      </c>
      <c r="C1013" t="s">
        <v>1227</v>
      </c>
      <c r="E1013" s="4" t="str">
        <f>VLOOKUP(C1013,AUTEURS!$C$2:$F$898,2,0)</f>
        <v>2010</v>
      </c>
      <c r="F1013" t="str">
        <f>VLOOKUP(C1013,AUTEURS!$C$2:$F$898,4,0)</f>
        <v>DOMMANGET J.-L., 2010. Editorial - Martinia change de peau. Martinia, 26 (1-2) : 1-2.</v>
      </c>
    </row>
    <row r="1014" spans="1:6" x14ac:dyDescent="0.3">
      <c r="A1014" t="s">
        <v>752</v>
      </c>
      <c r="B1014" t="s">
        <v>1302</v>
      </c>
      <c r="C1014" t="s">
        <v>1997</v>
      </c>
      <c r="E1014" s="4" t="str">
        <f>VLOOKUP(C1014,AUTEURS!$C$2:$F$898,2,0)</f>
        <v>2016</v>
      </c>
      <c r="F1014" t="str">
        <f>VLOOKUP(C1014,AUTEURS!$C$2:$F$898,4,0)</f>
        <v>BITSCH T., MERLET F., HOUARD X., 2016. Nouvelle méthodologie d’évaluation de la qualité de prospection odonatologique d’un territoire. Martinia, 32 (2) : 77-89.</v>
      </c>
    </row>
    <row r="1015" spans="1:6" x14ac:dyDescent="0.3">
      <c r="A1015" t="s">
        <v>752</v>
      </c>
      <c r="B1015" t="s">
        <v>1304</v>
      </c>
      <c r="C1015" t="s">
        <v>1305</v>
      </c>
      <c r="E1015" s="4" t="str">
        <f>VLOOKUP(C1015,AUTEURS!$C$2:$F$898,2,0)</f>
        <v>1997</v>
      </c>
      <c r="F1015" t="str">
        <f>VLOOKUP(C1015,AUTEURS!$C$2:$F$898,4,0)</f>
        <v>LE CALVEZ V., 1997. Les Odonates de la Seine-Saint- Denis. Premier bilan des observations. Martinia, 13 (4) : 103-106.</v>
      </c>
    </row>
    <row r="1016" spans="1:6" x14ac:dyDescent="0.3">
      <c r="A1016" t="s">
        <v>752</v>
      </c>
      <c r="B1016" t="s">
        <v>1304</v>
      </c>
      <c r="C1016" t="s">
        <v>1227</v>
      </c>
      <c r="E1016" s="4" t="str">
        <f>VLOOKUP(C1016,AUTEURS!$C$2:$F$898,2,0)</f>
        <v>2010</v>
      </c>
      <c r="F1016" t="str">
        <f>VLOOKUP(C1016,AUTEURS!$C$2:$F$898,4,0)</f>
        <v>DOMMANGET J.-L., 2010. Editorial - Martinia change de peau. Martinia, 26 (1-2) : 1-2.</v>
      </c>
    </row>
    <row r="1017" spans="1:6" x14ac:dyDescent="0.3">
      <c r="A1017" t="s">
        <v>752</v>
      </c>
      <c r="B1017" t="s">
        <v>1304</v>
      </c>
      <c r="C1017" t="s">
        <v>1948</v>
      </c>
      <c r="E1017" s="4" t="str">
        <f>VLOOKUP(C1017,AUTEURS!$C$2:$F$898,2,0)</f>
        <v>2013</v>
      </c>
      <c r="F1017" t="str">
        <f>VLOOKUP(C1017,AUTEURS!$C$2:$F$898,4,0)</f>
        <v>FERRAND M., DUCLOS M., 2013. Première mention d’Orthetrum albistylum dans le département de la Seine-Saint-Denis (Odonata : Libellulidae). Martinia, 29 (2) : 123.</v>
      </c>
    </row>
    <row r="1018" spans="1:6" x14ac:dyDescent="0.3">
      <c r="A1018" t="s">
        <v>752</v>
      </c>
      <c r="B1018" t="s">
        <v>1304</v>
      </c>
      <c r="C1018" t="s">
        <v>1976</v>
      </c>
      <c r="E1018" s="4" t="str">
        <f>VLOOKUP(C1018,AUTEURS!$C$2:$F$898,2,0)</f>
        <v>2015</v>
      </c>
      <c r="F1018" t="str">
        <f>VLOOKUP(C1018,AUTEURS!$C$2:$F$898,4,0)</f>
        <v>HOUARD X., FERRAND M., 2015. Utilisation du protocole STELI dans le cadre d’un inventaire initial des Odonates avec diagnostic écologique : l’exemple du parc départemental du Sausset. Martinia, 31 (2) : 53-72.</v>
      </c>
    </row>
    <row r="1019" spans="1:6" x14ac:dyDescent="0.3">
      <c r="A1019" t="s">
        <v>752</v>
      </c>
      <c r="B1019" t="s">
        <v>1304</v>
      </c>
      <c r="C1019" t="s">
        <v>1997</v>
      </c>
      <c r="E1019" s="4" t="str">
        <f>VLOOKUP(C1019,AUTEURS!$C$2:$F$898,2,0)</f>
        <v>2016</v>
      </c>
      <c r="F1019" t="str">
        <f>VLOOKUP(C1019,AUTEURS!$C$2:$F$898,4,0)</f>
        <v>BITSCH T., MERLET F., HOUARD X., 2016. Nouvelle méthodologie d’évaluation de la qualité de prospection odonatologique d’un territoire. Martinia, 32 (2) : 77-89.</v>
      </c>
    </row>
    <row r="1020" spans="1:6" x14ac:dyDescent="0.3">
      <c r="A1020" t="s">
        <v>752</v>
      </c>
      <c r="B1020" t="s">
        <v>1304</v>
      </c>
      <c r="C1020" t="s">
        <v>1987</v>
      </c>
      <c r="E1020" s="4" t="str">
        <f>VLOOKUP(C1020,AUTEURS!$C$2:$F$898,2,0)</f>
        <v>2016</v>
      </c>
      <c r="F1020" t="str">
        <f>VLOOKUP(C1020,AUTEURS!$C$2:$F$898,4,0)</f>
        <v>GOUDIABY A., FERRAND M., 2016. Première mention de Leucorrhinia caudalis dans le département de la Seine-Saint-Denis (Odonata : Libellulidae). Martinia, 32 (1) : 6-8.</v>
      </c>
    </row>
    <row r="1021" spans="1:6" x14ac:dyDescent="0.3">
      <c r="A1021" t="s">
        <v>752</v>
      </c>
      <c r="B1021" t="s">
        <v>1306</v>
      </c>
      <c r="C1021" t="s">
        <v>1236</v>
      </c>
      <c r="E1021" s="4" t="str">
        <f>VLOOKUP(C1021,AUTEURS!$C$2:$F$898,2,0)</f>
        <v>1998</v>
      </c>
      <c r="F1021" t="str">
        <f>VLOOKUP(C1021,AUTEURS!$C$2:$F$898,4,0)</f>
        <v>LE CALVEZ V., 1998. Les Odonates de la forêt domaniale de Notre-Dame (Départements du Val-de-Marne et de Seine-et-Marne). Martinia, 14 (4) : 137-145.</v>
      </c>
    </row>
    <row r="1022" spans="1:6" x14ac:dyDescent="0.3">
      <c r="A1022" t="s">
        <v>752</v>
      </c>
      <c r="B1022" t="s">
        <v>1306</v>
      </c>
      <c r="C1022" t="s">
        <v>1307</v>
      </c>
      <c r="E1022" s="4" t="str">
        <f>VLOOKUP(C1022,AUTEURS!$C$2:$F$898,2,0)</f>
        <v>2002</v>
      </c>
      <c r="F1022" t="str">
        <f>VLOOKUP(C1022,AUTEURS!$C$2:$F$898,4,0)</f>
        <v>MEURGEY F., 2002b. Un cas de colonisation par les Odonates d’un milieu modifié par les tempêtes de décembre 1999 en Île-de-France. Martinia, 18 (1) : 27-28.</v>
      </c>
    </row>
    <row r="1023" spans="1:6" x14ac:dyDescent="0.3">
      <c r="A1023" t="s">
        <v>752</v>
      </c>
      <c r="B1023" t="s">
        <v>1306</v>
      </c>
      <c r="C1023" t="s">
        <v>1227</v>
      </c>
      <c r="E1023" s="4" t="str">
        <f>VLOOKUP(C1023,AUTEURS!$C$2:$F$898,2,0)</f>
        <v>2010</v>
      </c>
      <c r="F1023" t="str">
        <f>VLOOKUP(C1023,AUTEURS!$C$2:$F$898,4,0)</f>
        <v>DOMMANGET J.-L., 2010. Editorial - Martinia change de peau. Martinia, 26 (1-2) : 1-2.</v>
      </c>
    </row>
    <row r="1024" spans="1:6" x14ac:dyDescent="0.3">
      <c r="A1024" t="s">
        <v>752</v>
      </c>
      <c r="B1024" t="s">
        <v>1306</v>
      </c>
      <c r="C1024" t="s">
        <v>1962</v>
      </c>
      <c r="E1024" s="4" t="str">
        <f>VLOOKUP(C1024,AUTEURS!$C$2:$F$898,2,0)</f>
        <v>2014</v>
      </c>
      <c r="F1024" t="str">
        <f>VLOOKUP(C1024,AUTEURS!$C$2:$F$898,4,0)</f>
        <v>SWOSZOWSKI F., 2014. Découverte de Lestes dryas dans le Val-d’Oise suite à la mise en œuvre de travaux de restauration d’une mare (Odonata : Lestidae). Martinia, 30 (2) : 41-45.</v>
      </c>
    </row>
    <row r="1025" spans="1:6" x14ac:dyDescent="0.3">
      <c r="A1025" t="s">
        <v>752</v>
      </c>
      <c r="B1025" t="s">
        <v>1306</v>
      </c>
      <c r="C1025" t="s">
        <v>1997</v>
      </c>
      <c r="E1025" s="4" t="str">
        <f>VLOOKUP(C1025,AUTEURS!$C$2:$F$898,2,0)</f>
        <v>2016</v>
      </c>
      <c r="F1025" t="str">
        <f>VLOOKUP(C1025,AUTEURS!$C$2:$F$898,4,0)</f>
        <v>BITSCH T., MERLET F., HOUARD X., 2016. Nouvelle méthodologie d’évaluation de la qualité de prospection odonatologique d’un territoire. Martinia, 32 (2) : 77-89.</v>
      </c>
    </row>
    <row r="1026" spans="1:6" x14ac:dyDescent="0.3">
      <c r="A1026" t="s">
        <v>752</v>
      </c>
      <c r="B1026" t="s">
        <v>1308</v>
      </c>
      <c r="C1026" t="s">
        <v>1309</v>
      </c>
      <c r="E1026" s="4" t="str">
        <f>VLOOKUP(C1026,AUTEURS!$C$2:$F$898,2,0)</f>
        <v>1998</v>
      </c>
      <c r="F1026" t="str">
        <f>VLOOKUP(C1026,AUTEURS!$C$2:$F$898,4,0)</f>
        <v>LE CALVEZ V., BERNIER C., 1998. Observations d'Odonates lors des VIIèmes rencontres internationales des clubs CPN (Frouville, département du Val-d'Oise). Martinia, 14 (1) : 22.</v>
      </c>
    </row>
    <row r="1027" spans="1:6" x14ac:dyDescent="0.3">
      <c r="A1027" t="s">
        <v>752</v>
      </c>
      <c r="B1027" t="s">
        <v>1308</v>
      </c>
      <c r="C1027" t="s">
        <v>774</v>
      </c>
      <c r="E1027" s="4" t="str">
        <f>VLOOKUP(C1027,AUTEURS!$C$2:$F$898,2,0)</f>
        <v>2003</v>
      </c>
      <c r="F1027" t="str">
        <f>VLOOKUP(C1027,AUTEURS!$C$2:$F$898,4,0)</f>
        <v>FRANÇOIS R., DELASALLE J.-F., SPINELLI F., 2003. Observations d’Ischnura pumilio (Charpentier, 1825) dans des champs inondés de la Somme et de l’Oise. Bilan des connaissances en Picardie et mentions récentes dans les départements du Pas-de-Calais, de Seine-Maritime et du Val-d’Oise. Martinia, 19 (3) : 83-91.</v>
      </c>
    </row>
    <row r="1028" spans="1:6" x14ac:dyDescent="0.3">
      <c r="A1028" t="s">
        <v>752</v>
      </c>
      <c r="B1028" t="s">
        <v>1308</v>
      </c>
      <c r="C1028" t="s">
        <v>1227</v>
      </c>
      <c r="E1028" s="4" t="str">
        <f>VLOOKUP(C1028,AUTEURS!$C$2:$F$898,2,0)</f>
        <v>2010</v>
      </c>
      <c r="F1028" t="str">
        <f>VLOOKUP(C1028,AUTEURS!$C$2:$F$898,4,0)</f>
        <v>DOMMANGET J.-L., 2010. Editorial - Martinia change de peau. Martinia, 26 (1-2) : 1-2.</v>
      </c>
    </row>
    <row r="1029" spans="1:6" x14ac:dyDescent="0.3">
      <c r="A1029" t="s">
        <v>752</v>
      </c>
      <c r="B1029" t="s">
        <v>1308</v>
      </c>
      <c r="C1029" t="s">
        <v>1962</v>
      </c>
      <c r="E1029" s="4" t="str">
        <f>VLOOKUP(C1029,AUTEURS!$C$2:$F$898,2,0)</f>
        <v>2014</v>
      </c>
      <c r="F1029" t="str">
        <f>VLOOKUP(C1029,AUTEURS!$C$2:$F$898,4,0)</f>
        <v>SWOSZOWSKI F., 2014. Découverte de Lestes dryas dans le Val-d’Oise suite à la mise en œuvre de travaux de restauration d’une mare (Odonata : Lestidae). Martinia, 30 (2) : 41-45.</v>
      </c>
    </row>
    <row r="1030" spans="1:6" x14ac:dyDescent="0.3">
      <c r="A1030" t="s">
        <v>752</v>
      </c>
      <c r="B1030" t="s">
        <v>1308</v>
      </c>
      <c r="C1030" t="s">
        <v>1997</v>
      </c>
      <c r="E1030" s="4" t="str">
        <f>VLOOKUP(C1030,AUTEURS!$C$2:$F$898,2,0)</f>
        <v>2016</v>
      </c>
      <c r="F1030" t="str">
        <f>VLOOKUP(C1030,AUTEURS!$C$2:$F$898,4,0)</f>
        <v>BITSCH T., MERLET F., HOUARD X., 2016. Nouvelle méthodologie d’évaluation de la qualité de prospection odonatologique d’un territoire. Martinia, 32 (2) : 77-89.</v>
      </c>
    </row>
    <row r="1031" spans="1:6" x14ac:dyDescent="0.3">
      <c r="A1031" t="s">
        <v>1315</v>
      </c>
      <c r="B1031" t="s">
        <v>1328</v>
      </c>
      <c r="C1031" t="s">
        <v>1331</v>
      </c>
      <c r="E1031" s="4" t="str">
        <f>VLOOKUP(C1031,AUTEURS!$C$2:$F$898,2,0)</f>
        <v>1994</v>
      </c>
      <c r="F1031" t="str">
        <f>VLOOKUP(C1031,AUTEURS!$C$2:$F$898,4,0)</f>
        <v>GOYAUD C., 1994. Contribution à l'inventaire des Odonates du département de la Guadeloupe. Martinia, 10 (3) : 49-61.</v>
      </c>
    </row>
    <row r="1032" spans="1:6" x14ac:dyDescent="0.3">
      <c r="A1032" t="s">
        <v>1315</v>
      </c>
      <c r="B1032" t="s">
        <v>1328</v>
      </c>
      <c r="C1032" t="s">
        <v>3673</v>
      </c>
      <c r="E1032" s="4" t="str">
        <f>VLOOKUP(C1032,AUTEURS!$C$2:$F$898,2,0)</f>
        <v>2000</v>
      </c>
      <c r="F1032" t="str">
        <f>VLOOKUP(C1032,AUTEURS!$C$2:$F$898,4,0)</f>
        <v>DOMMANGET J.-L. (coord.), 2000c. Liste provisoire des Odonates de Nouvelle-Calédonie. Martinia, 16 (3), Annexe III : 142-144.</v>
      </c>
    </row>
    <row r="1033" spans="1:6" x14ac:dyDescent="0.3">
      <c r="A1033" t="s">
        <v>1315</v>
      </c>
      <c r="B1033" t="s">
        <v>1328</v>
      </c>
      <c r="C1033" t="s">
        <v>1329</v>
      </c>
      <c r="E1033" s="4" t="str">
        <f>VLOOKUP(C1033,AUTEURS!$C$2:$F$898,2,0)</f>
        <v>2000</v>
      </c>
      <c r="F1033" t="str">
        <f>VLOOKUP(C1033,AUTEURS!$C$2:$F$898,4,0)</f>
        <v>DOMMANGET J.-L., 2000a. Note préliminaire sur les collections d'Odonates exotiques mises à disposition à la SFO. Martinia, 16 (3) : 133.</v>
      </c>
    </row>
    <row r="1034" spans="1:6" x14ac:dyDescent="0.3">
      <c r="A1034" t="s">
        <v>1315</v>
      </c>
      <c r="B1034" t="s">
        <v>1328</v>
      </c>
      <c r="C1034" t="s">
        <v>3740</v>
      </c>
      <c r="E1034" s="4" t="str">
        <f>VLOOKUP(C1034,AUTEURS!$C$2:$F$898,2,0)</f>
        <v>2000</v>
      </c>
      <c r="F1034" t="str">
        <f>VLOOKUP(C1034,AUTEURS!$C$2:$F$898,4,0)</f>
        <v>DONNELLY T. W., 2000. Clé d'identification des Odonates de Guadeloupe, Dominique et Martinique. Martinia, 16 (3) : 111-121.</v>
      </c>
    </row>
    <row r="1035" spans="1:6" x14ac:dyDescent="0.3">
      <c r="A1035" t="s">
        <v>1315</v>
      </c>
      <c r="B1035" t="s">
        <v>1328</v>
      </c>
      <c r="C1035" t="s">
        <v>1333</v>
      </c>
      <c r="E1035" s="4" t="str">
        <f>VLOOKUP(C1035,AUTEURS!$C$2:$F$898,2,0)</f>
        <v>2000</v>
      </c>
      <c r="F1035" t="str">
        <f>VLOOKUP(C1035,AUTEURS!$C$2:$F$898,4,0)</f>
        <v>JACQUEMIN G., 2000. Une petite collection d'Odonates de la Guadeloupe. Martinia, 16 (3) : 100.</v>
      </c>
    </row>
    <row r="1036" spans="1:6" x14ac:dyDescent="0.3">
      <c r="A1036" t="s">
        <v>1315</v>
      </c>
      <c r="B1036" t="s">
        <v>1328</v>
      </c>
      <c r="C1036" t="s">
        <v>1334</v>
      </c>
      <c r="E1036" s="4" t="str">
        <f>VLOOKUP(C1036,AUTEURS!$C$2:$F$898,2,0)</f>
        <v>2000</v>
      </c>
      <c r="F1036" t="str">
        <f>VLOOKUP(C1036,AUTEURS!$C$2:$F$898,4,0)</f>
        <v>MASHAAL M., 2000. Brefs souvenirs odonatologiques de Guadeloupe, Martinique et Réunion. Martinia, 16 (3) : 123-126.</v>
      </c>
    </row>
    <row r="1037" spans="1:6" x14ac:dyDescent="0.3">
      <c r="A1037" t="s">
        <v>1315</v>
      </c>
      <c r="B1037" t="s">
        <v>1328</v>
      </c>
      <c r="C1037" t="s">
        <v>1330</v>
      </c>
      <c r="E1037" s="4" t="str">
        <f>VLOOKUP(C1037,AUTEURS!$C$2:$F$898,2,0)</f>
        <v>2002</v>
      </c>
      <c r="F1037" t="str">
        <f>VLOOKUP(C1037,AUTEURS!$C$2:$F$898,4,0)</f>
        <v>GRAND D., 2002a. Voyage en Guadeloupe. Martinia, 18 (1) : 29-36.</v>
      </c>
    </row>
    <row r="1038" spans="1:6" x14ac:dyDescent="0.3">
      <c r="A1038" t="s">
        <v>1315</v>
      </c>
      <c r="B1038" t="s">
        <v>1328</v>
      </c>
      <c r="C1038" t="s">
        <v>1352</v>
      </c>
      <c r="E1038" s="4" t="str">
        <f>VLOOKUP(C1038,AUTEURS!$C$2:$F$898,2,0)</f>
        <v>2002</v>
      </c>
      <c r="F1038" t="str">
        <f>VLOOKUP(C1038,AUTEURS!$C$2:$F$898,4,0)</f>
        <v>MEURGEY F., WILLIAMSON T., 2002. Contribution à l’étude de la faune des Odonates de Guadeloupe. Observation de Tholymis citrina (Hagen, 1876) et de Tramea insularis Hagen, 1861. Martinia, 18 (4) : 157-177.</v>
      </c>
    </row>
    <row r="1039" spans="1:6" x14ac:dyDescent="0.3">
      <c r="A1039" t="s">
        <v>1315</v>
      </c>
      <c r="B1039" t="s">
        <v>1328</v>
      </c>
      <c r="C1039" t="s">
        <v>1353</v>
      </c>
      <c r="E1039" s="4" t="str">
        <f>VLOOKUP(C1039,AUTEURS!$C$2:$F$898,2,0)</f>
        <v>2003</v>
      </c>
      <c r="F1039" t="str">
        <f>VLOOKUP(C1039,AUTEURS!$C$2:$F$898,4,0)</f>
        <v>PONT B., 2003. Quelques observations sur les Libellules de Guadeloupe. Martinia, 19 (4) : 161-163.</v>
      </c>
    </row>
    <row r="1040" spans="1:6" x14ac:dyDescent="0.3">
      <c r="A1040" t="s">
        <v>1315</v>
      </c>
      <c r="B1040" t="s">
        <v>1328</v>
      </c>
      <c r="C1040" t="s">
        <v>1332</v>
      </c>
      <c r="E1040" s="4" t="str">
        <f>VLOOKUP(C1040,AUTEURS!$C$2:$F$898,2,0)</f>
        <v>2004</v>
      </c>
      <c r="F1040" t="str">
        <f>VLOOKUP(C1040,AUTEURS!$C$2:$F$898,4,0)</f>
        <v>ILBERT N., MÉNÉGAUX J., 2004. Observations d’Odonates en Guadeloupe (Petites Antilles françaises). Martinia, 20 (4) : 180.</v>
      </c>
    </row>
    <row r="1041" spans="1:6" x14ac:dyDescent="0.3">
      <c r="A1041" t="s">
        <v>1315</v>
      </c>
      <c r="B1041" t="s">
        <v>1328</v>
      </c>
      <c r="C1041" t="s">
        <v>1335</v>
      </c>
      <c r="E1041" s="4" t="str">
        <f>VLOOKUP(C1041,AUTEURS!$C$2:$F$898,2,0)</f>
        <v>2004</v>
      </c>
      <c r="F1041" t="str">
        <f>VLOOKUP(C1041,AUTEURS!$C$2:$F$898,4,0)</f>
        <v>MEURGEY F., 2004d. Reproduction d’Anax concolor Brauer, 1865, d’Anax longipes Hagen, 1861 et d’Anax amazili (Burmeister, 1839) en Guadeloupe (Basse- Terre). Martinia, 20 (2) : 55-58.</v>
      </c>
    </row>
    <row r="1042" spans="1:6" x14ac:dyDescent="0.3">
      <c r="A1042" t="s">
        <v>1315</v>
      </c>
      <c r="B1042" t="s">
        <v>1328</v>
      </c>
      <c r="C1042" t="s">
        <v>1336</v>
      </c>
      <c r="E1042" s="4" t="str">
        <f>VLOOKUP(C1042,AUTEURS!$C$2:$F$898,2,0)</f>
        <v>2004</v>
      </c>
      <c r="F1042" t="str">
        <f>VLOOKUP(C1042,AUTEURS!$C$2:$F$898,4,0)</f>
        <v>MEURGEY F., 2004e. Observations sur la reproduction de Rhionaeschna psilus (Calvert, 1947), Tramea binotata (Rambur, 1842) et Lestes tenuatus Rambur, 1842 en Guadeloupe. Martinia, 20 (2) : 59-65.</v>
      </c>
    </row>
    <row r="1043" spans="1:6" x14ac:dyDescent="0.3">
      <c r="A1043" t="s">
        <v>1315</v>
      </c>
      <c r="B1043" t="s">
        <v>1328</v>
      </c>
      <c r="C1043" t="s">
        <v>1337</v>
      </c>
      <c r="E1043" s="4" t="str">
        <f>VLOOKUP(C1043,AUTEURS!$C$2:$F$898,2,0)</f>
        <v>2004</v>
      </c>
      <c r="F1043" t="str">
        <f>VLOOKUP(C1043,AUTEURS!$C$2:$F$898,4,0)</f>
        <v>MEURGEY F., 2004f. Tramea calverti Muttkowski, 1910, nouvelle espèce pour la Guadeloupe. Martinia, 20 (2) : 66.</v>
      </c>
    </row>
    <row r="1044" spans="1:6" x14ac:dyDescent="0.3">
      <c r="A1044" t="s">
        <v>1315</v>
      </c>
      <c r="B1044" t="s">
        <v>1328</v>
      </c>
      <c r="C1044" t="s">
        <v>1338</v>
      </c>
      <c r="E1044" s="4" t="str">
        <f>VLOOKUP(C1044,AUTEURS!$C$2:$F$898,2,0)</f>
        <v>2004</v>
      </c>
      <c r="F1044" t="str">
        <f>VLOOKUP(C1044,AUTEURS!$C$2:$F$898,4,0)</f>
        <v>MEURGEY F., 2004g. Intérêt des bassins aquacoles comme habitats larvaires complémentaires pour les Odonates en Guadeloupe (Antilles françaises). Martinia, 20 (2) : 76.</v>
      </c>
    </row>
    <row r="1045" spans="1:6" x14ac:dyDescent="0.3">
      <c r="A1045" t="s">
        <v>1315</v>
      </c>
      <c r="B1045" t="s">
        <v>1328</v>
      </c>
      <c r="C1045" t="s">
        <v>1339</v>
      </c>
      <c r="E1045" s="4" t="str">
        <f>VLOOKUP(C1045,AUTEURS!$C$2:$F$898,2,0)</f>
        <v>2004</v>
      </c>
      <c r="F1045" t="str">
        <f>VLOOKUP(C1045,AUTEURS!$C$2:$F$898,4,0)</f>
        <v>MEURGEY F., 2004j. Nouvelles données pour Triacanthagyna caribbea Williamson, 1923 en Guadeloupe (Antilles françaises). Martinia, 20 (3) : 114.</v>
      </c>
    </row>
    <row r="1046" spans="1:6" x14ac:dyDescent="0.3">
      <c r="A1046" t="s">
        <v>1315</v>
      </c>
      <c r="B1046" t="s">
        <v>1328</v>
      </c>
      <c r="C1046" t="s">
        <v>1349</v>
      </c>
      <c r="E1046" s="4" t="str">
        <f>VLOOKUP(C1046,AUTEURS!$C$2:$F$898,2,0)</f>
        <v>2004</v>
      </c>
      <c r="F1046" t="str">
        <f>VLOOKUP(C1046,AUTEURS!$C$2:$F$898,4,0)</f>
        <v>MEURGEY F., DOMMANGET J.-L., 2004. Erythrodiplax berenice (Drury, 1770), nouvelle espèce pour la Guadeloupe. Martinia, 20 (2) : 58.</v>
      </c>
    </row>
    <row r="1047" spans="1:6" x14ac:dyDescent="0.3">
      <c r="A1047" t="s">
        <v>1315</v>
      </c>
      <c r="B1047" t="s">
        <v>1328</v>
      </c>
      <c r="C1047" t="s">
        <v>1354</v>
      </c>
      <c r="E1047" s="4" t="str">
        <f>VLOOKUP(C1047,AUTEURS!$C$2:$F$898,2,0)</f>
        <v>2004</v>
      </c>
      <c r="F1047" t="str">
        <f>VLOOKUP(C1047,AUTEURS!$C$2:$F$898,4,0)</f>
        <v>PONT B., 2004. Contribution à la connaissance des Odonates de Guadeloupe et de Martinique. Martinia, 20 (4) : 199-204.</v>
      </c>
    </row>
    <row r="1048" spans="1:6" x14ac:dyDescent="0.3">
      <c r="A1048" t="s">
        <v>1315</v>
      </c>
      <c r="B1048" t="s">
        <v>1328</v>
      </c>
      <c r="C1048" t="s">
        <v>1340</v>
      </c>
      <c r="E1048" s="4" t="str">
        <f>VLOOKUP(C1048,AUTEURS!$C$2:$F$898,2,0)</f>
        <v>2005</v>
      </c>
      <c r="F1048" t="str">
        <f>VLOOKUP(C1048,AUTEURS!$C$2:$F$898,4,0)</f>
        <v>MEURGEY F., 2005c. Contribution à la connaissance des Odonates de l’archipel guadeloupéen IV. Faune de l’île de Marie-Galante (Antilles françaises). Martinia, 21 (2) : 51-58.</v>
      </c>
    </row>
    <row r="1049" spans="1:6" x14ac:dyDescent="0.3">
      <c r="A1049" t="s">
        <v>1315</v>
      </c>
      <c r="B1049" t="s">
        <v>1328</v>
      </c>
      <c r="C1049" t="s">
        <v>1350</v>
      </c>
      <c r="E1049" s="4" t="str">
        <f>VLOOKUP(C1049,AUTEURS!$C$2:$F$898,2,0)</f>
        <v>2005</v>
      </c>
      <c r="F1049" t="str">
        <f>VLOOKUP(C1049,AUTEURS!$C$2:$F$898,4,0)</f>
        <v>MEURGEY F., WEBER G., 2005a. Éléments d’écologie et de répartition de Tholymis citrina Hagen, 1861 dans l’archipel Guadeloupéen (Antilles françaises). Martinia, 21 (3) : 109-114.</v>
      </c>
    </row>
    <row r="1050" spans="1:6" x14ac:dyDescent="0.3">
      <c r="A1050" t="s">
        <v>1315</v>
      </c>
      <c r="B1050" t="s">
        <v>1328</v>
      </c>
      <c r="C1050" t="s">
        <v>1341</v>
      </c>
      <c r="E1050" s="4" t="str">
        <f>VLOOKUP(C1050,AUTEURS!$C$2:$F$898,2,0)</f>
        <v>2006</v>
      </c>
      <c r="F1050" t="str">
        <f>VLOOKUP(C1050,AUTEURS!$C$2:$F$898,4,0)</f>
        <v>MEURGEY F., 2006d. Richesse et diversité des Odonates de 51 mares de l’archipel guadeloupéen. Extrait du rapport de mission Muséum Nantes 2004. Martinia, 22 (3) : 119-132.</v>
      </c>
    </row>
    <row r="1051" spans="1:6" x14ac:dyDescent="0.3">
      <c r="A1051" t="s">
        <v>1315</v>
      </c>
      <c r="B1051" t="s">
        <v>1328</v>
      </c>
      <c r="C1051" t="s">
        <v>1342</v>
      </c>
      <c r="E1051" s="4" t="str">
        <f>VLOOKUP(C1051,AUTEURS!$C$2:$F$898,2,0)</f>
        <v>2006</v>
      </c>
      <c r="F1051" t="str">
        <f>VLOOKUP(C1051,AUTEURS!$C$2:$F$898,4,0)</f>
        <v>MEURGEY F., 2006i. Clé de détermination actualisée des Odonates de Guadeloupe et de Martinique (57-72) : In F. Meurgey (coord.). Les Odonates des Départements et Collectivités d’Outre-mer français. Bilan des activités du Groupe Odonatologique Outre-mer – 1999-2005. Société française d’Odonatologie, 139 pp.</v>
      </c>
    </row>
    <row r="1052" spans="1:6" x14ac:dyDescent="0.3">
      <c r="A1052" t="s">
        <v>1315</v>
      </c>
      <c r="B1052" t="s">
        <v>1328</v>
      </c>
      <c r="C1052" t="s">
        <v>1343</v>
      </c>
      <c r="E1052" s="4" t="str">
        <f>VLOOKUP(C1052,AUTEURS!$C$2:$F$898,2,0)</f>
        <v>2006</v>
      </c>
      <c r="F1052" t="str">
        <f>VLOOKUP(C1052,AUTEURS!$C$2:$F$898,4,0)</f>
        <v>MEURGEY F., 2006j. Bibliographie par zone géographique : Guadeloupe et Martinique (94-95) : In F. Meurgey (coord.). Les Odonates des Départements et Collectivités d’Outre-mer français. Bilan des activités du Groupe Odonatologique Outre- mer – 1999-2005. Société française d’Odonatologie, 139 pp.</v>
      </c>
    </row>
    <row r="1053" spans="1:6" x14ac:dyDescent="0.3">
      <c r="A1053" t="s">
        <v>1315</v>
      </c>
      <c r="B1053" t="s">
        <v>1328</v>
      </c>
      <c r="C1053" t="s">
        <v>1344</v>
      </c>
      <c r="D1053" t="s">
        <v>1345</v>
      </c>
      <c r="E1053" s="4" t="str">
        <f>VLOOKUP(C1053,AUTEURS!$C$2:$F$898,2,0)</f>
        <v>2007</v>
      </c>
      <c r="F1053" t="str">
        <f>VLOOKUP(C1053,AUTEURS!$C$2:$F$898,4,0)</f>
        <v>MEURGEY F., 2007b. Liste actualisée des Odonates des Antilles françaises (Guadeloupe et dépendances, Martinique). Martinia, 23 (3) : 75-88.</v>
      </c>
    </row>
    <row r="1054" spans="1:6" x14ac:dyDescent="0.3">
      <c r="A1054" t="s">
        <v>1315</v>
      </c>
      <c r="B1054" t="s">
        <v>1328</v>
      </c>
      <c r="C1054" t="s">
        <v>1346</v>
      </c>
      <c r="D1054" t="s">
        <v>1322</v>
      </c>
      <c r="E1054" s="4" t="str">
        <f>VLOOKUP(C1054,AUTEURS!$C$2:$F$898,2,0)</f>
        <v>2007</v>
      </c>
      <c r="F1054" t="str">
        <f>VLOOKUP(C1054,AUTEURS!$C$2:$F$898,4,0)</f>
        <v>MEURGEY F., 2007c. Caractéristiques de la faune odonatologique et des habitats aquatiques des Antilles françaises. In : Marc Levasseur, Gérard Dommanget et Samuel Jolivet (coord.). Actes des Rencontres odonatologiques Ouest-européennes 2005. Résumés des communications. La Pommeraie, Vallet (Loire- Atlantique) – France, les 24, 25, 26 et 27 juin 2005. Société française d’Odonatologie. p. 48.</v>
      </c>
    </row>
    <row r="1055" spans="1:6" x14ac:dyDescent="0.3">
      <c r="A1055" t="s">
        <v>1315</v>
      </c>
      <c r="B1055" t="s">
        <v>1328</v>
      </c>
      <c r="C1055" t="s">
        <v>1347</v>
      </c>
      <c r="D1055" t="s">
        <v>1348</v>
      </c>
      <c r="E1055" s="4" t="str">
        <f>VLOOKUP(C1055,AUTEURS!$C$2:$F$898,2,0)</f>
        <v>2007</v>
      </c>
      <c r="F1055" t="str">
        <f>VLOOKUP(C1055,AUTEURS!$C$2:$F$898,4,0)</f>
        <v>MEURGEY F., 2007d. Characteristics of the odonatofauna and of aquatic habitats of the French West Indies. Guadeloupe &amp; Martinique. In : Marc Levasseur, Gérard Dommanget et Samuel Jolivet (coord.). Actes des Rencontres odonatologiques Ouest-européennes 2005. Résumés des communications. La Pommeraie, Vallet (Loire-Atlantique) – France, les 24, 25, 26 et 27 juin 2005. Société française d’Odonatologie. p. 80.</v>
      </c>
    </row>
    <row r="1056" spans="1:6" x14ac:dyDescent="0.3">
      <c r="A1056" t="s">
        <v>1315</v>
      </c>
      <c r="B1056" t="s">
        <v>1328</v>
      </c>
      <c r="C1056" t="s">
        <v>1351</v>
      </c>
      <c r="E1056" s="4" t="str">
        <f>VLOOKUP(C1056,AUTEURS!$C$2:$F$898,2,0)</f>
        <v>2007</v>
      </c>
      <c r="F1056" t="str">
        <f>VLOOKUP(C1056,AUTEURS!$C$2:$F$898,4,0)</f>
        <v>MEURGEY F., WEBER G., 2007. Observation récente d’Ischnura capreolus (Hagen, 1861) en Guadeloupe (Antilles françaises) (Odonata, Zygoptera, Coenagrionidae). Martinia, 23 (1) : 35-37.</v>
      </c>
    </row>
    <row r="1057" spans="1:6" x14ac:dyDescent="0.3">
      <c r="A1057" t="s">
        <v>1315</v>
      </c>
      <c r="B1057" t="s">
        <v>1328</v>
      </c>
      <c r="C1057" t="s">
        <v>1356</v>
      </c>
      <c r="E1057" s="4" t="str">
        <f>VLOOKUP(C1057,AUTEURS!$C$2:$F$898,2,0)</f>
        <v>2007</v>
      </c>
      <c r="F1057" t="str">
        <f>VLOOKUP(C1057,AUTEURS!$C$2:$F$898,4,0)</f>
        <v>WEBER G., 2007. Avancée des connaissances des Odonates de Guadeloupe. In : Marc Levasseur, Gérard Dommanget et Samuel Jolivet (coord.). Actes des Rencontres odonatologiques Ouest-européennes 2005. Posters. La Pommeraie, Vallet (Loire-Atlantique) – France, les 24, 25, 26 et 27 juin 2005. Société française d’Odonatologie. p. 129-130.</v>
      </c>
    </row>
    <row r="1058" spans="1:6" x14ac:dyDescent="0.3">
      <c r="A1058" t="s">
        <v>1315</v>
      </c>
      <c r="B1058" t="s">
        <v>1328</v>
      </c>
      <c r="C1058" t="s">
        <v>1355</v>
      </c>
      <c r="E1058" s="4" t="str">
        <f>VLOOKUP(C1058,AUTEURS!$C$2:$F$898,2,0)</f>
        <v>2010</v>
      </c>
      <c r="F1058" t="str">
        <f>VLOOKUP(C1058,AUTEURS!$C$2:$F$898,4,0)</f>
        <v>SAVART J.-P., 2010. Contribution à l’étude des Odonates de Guadeloupe. Observations sur trois sites à Pigeon (Commune de Bouillante, Côte-sous-le-Vent, Basse- Terre). Actes des Rencontres odonatologiques 2010. Martinia, 26 (3-4) : 168-177.</v>
      </c>
    </row>
    <row r="1059" spans="1:6" x14ac:dyDescent="0.3">
      <c r="A1059" t="s">
        <v>1315</v>
      </c>
      <c r="B1059" t="s">
        <v>1357</v>
      </c>
      <c r="C1059" t="s">
        <v>3673</v>
      </c>
      <c r="E1059" s="4" t="str">
        <f>VLOOKUP(C1059,AUTEURS!$C$2:$F$898,2,0)</f>
        <v>2000</v>
      </c>
      <c r="F1059" t="str">
        <f>VLOOKUP(C1059,AUTEURS!$C$2:$F$898,4,0)</f>
        <v>DOMMANGET J.-L. (coord.), 2000c. Liste provisoire des Odonates de Nouvelle-Calédonie. Martinia, 16 (3), Annexe III : 142-144.</v>
      </c>
    </row>
    <row r="1060" spans="1:6" x14ac:dyDescent="0.3">
      <c r="A1060" t="s">
        <v>1315</v>
      </c>
      <c r="B1060" t="s">
        <v>1357</v>
      </c>
      <c r="C1060" t="s">
        <v>1329</v>
      </c>
      <c r="E1060" s="4" t="str">
        <f>VLOOKUP(C1060,AUTEURS!$C$2:$F$898,2,0)</f>
        <v>2000</v>
      </c>
      <c r="F1060" t="str">
        <f>VLOOKUP(C1060,AUTEURS!$C$2:$F$898,4,0)</f>
        <v>DOMMANGET J.-L., 2000a. Note préliminaire sur les collections d'Odonates exotiques mises à disposition à la SFO. Martinia, 16 (3) : 133.</v>
      </c>
    </row>
    <row r="1061" spans="1:6" x14ac:dyDescent="0.3">
      <c r="A1061" t="s">
        <v>1315</v>
      </c>
      <c r="B1061" t="s">
        <v>1357</v>
      </c>
      <c r="C1061" t="s">
        <v>3740</v>
      </c>
      <c r="E1061" s="4" t="str">
        <f>VLOOKUP(C1061,AUTEURS!$C$2:$F$898,2,0)</f>
        <v>2000</v>
      </c>
      <c r="F1061" t="str">
        <f>VLOOKUP(C1061,AUTEURS!$C$2:$F$898,4,0)</f>
        <v>DONNELLY T. W., 2000. Clé d'identification des Odonates de Guadeloupe, Dominique et Martinique. Martinia, 16 (3) : 111-121.</v>
      </c>
    </row>
    <row r="1062" spans="1:6" x14ac:dyDescent="0.3">
      <c r="A1062" t="s">
        <v>1315</v>
      </c>
      <c r="B1062" t="s">
        <v>1357</v>
      </c>
      <c r="C1062" t="s">
        <v>1358</v>
      </c>
      <c r="E1062" s="4" t="str">
        <f>VLOOKUP(C1062,AUTEURS!$C$2:$F$898,2,0)</f>
        <v>2000</v>
      </c>
      <c r="F1062" t="str">
        <f>VLOOKUP(C1062,AUTEURS!$C$2:$F$898,4,0)</f>
        <v>DUPONT P., 2000. Contribution à l'inventaire des Odonates de Martinique. Martinia, 16 (3) : 122.</v>
      </c>
    </row>
    <row r="1063" spans="1:6" x14ac:dyDescent="0.3">
      <c r="A1063" t="s">
        <v>1315</v>
      </c>
      <c r="B1063" t="s">
        <v>1357</v>
      </c>
      <c r="C1063" t="s">
        <v>1359</v>
      </c>
      <c r="E1063" s="4" t="str">
        <f>VLOOKUP(C1063,AUTEURS!$C$2:$F$898,2,0)</f>
        <v>2000</v>
      </c>
      <c r="F1063" t="str">
        <f>VLOOKUP(C1063,AUTEURS!$C$2:$F$898,4,0)</f>
        <v>GRAND D., 2000. Voyage en Martinique. Martinia, 16 (3) : 127-132.</v>
      </c>
    </row>
    <row r="1064" spans="1:6" x14ac:dyDescent="0.3">
      <c r="A1064" t="s">
        <v>1315</v>
      </c>
      <c r="B1064" t="s">
        <v>1357</v>
      </c>
      <c r="C1064" t="s">
        <v>1334</v>
      </c>
      <c r="E1064" s="4" t="str">
        <f>VLOOKUP(C1064,AUTEURS!$C$2:$F$898,2,0)</f>
        <v>2000</v>
      </c>
      <c r="F1064" t="str">
        <f>VLOOKUP(C1064,AUTEURS!$C$2:$F$898,4,0)</f>
        <v>MASHAAL M., 2000. Brefs souvenirs odonatologiques de Guadeloupe, Martinique et Réunion. Martinia, 16 (3) : 123-126.</v>
      </c>
    </row>
    <row r="1065" spans="1:6" x14ac:dyDescent="0.3">
      <c r="A1065" t="s">
        <v>1315</v>
      </c>
      <c r="B1065" t="s">
        <v>1357</v>
      </c>
      <c r="C1065" t="s">
        <v>1354</v>
      </c>
      <c r="E1065" s="4" t="str">
        <f>VLOOKUP(C1065,AUTEURS!$C$2:$F$898,2,0)</f>
        <v>2004</v>
      </c>
      <c r="F1065" t="str">
        <f>VLOOKUP(C1065,AUTEURS!$C$2:$F$898,4,0)</f>
        <v>PONT B., 2004. Contribution à la connaissance des Odonates de Guadeloupe et de Martinique. Martinia, 20 (4) : 199-204.</v>
      </c>
    </row>
    <row r="1066" spans="1:6" x14ac:dyDescent="0.3">
      <c r="A1066" t="s">
        <v>1315</v>
      </c>
      <c r="B1066" t="s">
        <v>1357</v>
      </c>
      <c r="C1066" t="s">
        <v>1360</v>
      </c>
      <c r="E1066" s="4" t="str">
        <f>VLOOKUP(C1066,AUTEURS!$C$2:$F$898,2,0)</f>
        <v>2005</v>
      </c>
      <c r="F1066" t="str">
        <f>VLOOKUP(C1066,AUTEURS!$C$2:$F$898,4,0)</f>
        <v>MEURGEY F., WEBER G., 2005b. Tauriphila australis (Hagen, 1867), Macrothemis sp., espèce nouvelle et genre nouveau pour la Martinique (Odonata, Anisoptera, Libellulidae). Martinia, 21 (4) : 157-166.</v>
      </c>
    </row>
    <row r="1067" spans="1:6" x14ac:dyDescent="0.3">
      <c r="A1067" t="s">
        <v>1315</v>
      </c>
      <c r="B1067" t="s">
        <v>1357</v>
      </c>
      <c r="C1067" t="s">
        <v>1054</v>
      </c>
      <c r="E1067" s="4" t="str">
        <f>VLOOKUP(C1067,AUTEURS!$C$2:$F$898,2,0)</f>
        <v>2006</v>
      </c>
      <c r="F1067" t="str">
        <f>VLOOKUP(C1067,AUTEURS!$C$2:$F$898,4,0)</f>
        <v>LEVASSEUR M., 2006a. Prospection odonatologique de quelques milieux intéressants de la Martinique. Martinia, 22 (2) : 83-88.</v>
      </c>
    </row>
    <row r="1068" spans="1:6" x14ac:dyDescent="0.3">
      <c r="A1068" t="s">
        <v>1315</v>
      </c>
      <c r="B1068" t="s">
        <v>1357</v>
      </c>
      <c r="C1068" t="s">
        <v>971</v>
      </c>
      <c r="E1068" s="4" t="str">
        <f>VLOOKUP(C1068,AUTEURS!$C$2:$F$898,2,0)</f>
        <v>2006</v>
      </c>
      <c r="F1068" t="str">
        <f>VLOOKUP(C1068,AUTEURS!$C$2:$F$898,4,0)</f>
        <v>LEVASSEUR M., 2006b. Le comportement d’immersion partielle, brève et répétée en vol chez les Odonates. Martinia, 22 (3) : 143-144.</v>
      </c>
    </row>
    <row r="1069" spans="1:6" x14ac:dyDescent="0.3">
      <c r="A1069" t="s">
        <v>1315</v>
      </c>
      <c r="B1069" t="s">
        <v>1357</v>
      </c>
      <c r="C1069" t="s">
        <v>1342</v>
      </c>
      <c r="E1069" s="4" t="str">
        <f>VLOOKUP(C1069,AUTEURS!$C$2:$F$898,2,0)</f>
        <v>2006</v>
      </c>
      <c r="F1069" t="str">
        <f>VLOOKUP(C1069,AUTEURS!$C$2:$F$898,4,0)</f>
        <v>MEURGEY F., 2006i. Clé de détermination actualisée des Odonates de Guadeloupe et de Martinique (57-72) : In F. Meurgey (coord.). Les Odonates des Départements et Collectivités d’Outre-mer français. Bilan des activités du Groupe Odonatologique Outre-mer – 1999-2005. Société française d’Odonatologie, 139 pp.</v>
      </c>
    </row>
    <row r="1070" spans="1:6" x14ac:dyDescent="0.3">
      <c r="A1070" t="s">
        <v>1315</v>
      </c>
      <c r="B1070" t="s">
        <v>1357</v>
      </c>
      <c r="C1070" t="s">
        <v>1343</v>
      </c>
      <c r="E1070" s="4" t="str">
        <f>VLOOKUP(C1070,AUTEURS!$C$2:$F$898,2,0)</f>
        <v>2006</v>
      </c>
      <c r="F1070" t="str">
        <f>VLOOKUP(C1070,AUTEURS!$C$2:$F$898,4,0)</f>
        <v>MEURGEY F., 2006j. Bibliographie par zone géographique : Guadeloupe et Martinique (94-95) : In F. Meurgey (coord.). Les Odonates des Départements et Collectivités d’Outre-mer français. Bilan des activités du Groupe Odonatologique Outre- mer – 1999-2005. Société française d’Odonatologie, 139 pp.</v>
      </c>
    </row>
    <row r="1071" spans="1:6" x14ac:dyDescent="0.3">
      <c r="A1071" t="s">
        <v>1315</v>
      </c>
      <c r="B1071" t="s">
        <v>1357</v>
      </c>
      <c r="C1071" t="s">
        <v>1344</v>
      </c>
      <c r="D1071" t="s">
        <v>1345</v>
      </c>
      <c r="E1071" s="4" t="str">
        <f>VLOOKUP(C1071,AUTEURS!$C$2:$F$898,2,0)</f>
        <v>2007</v>
      </c>
      <c r="F1071" t="str">
        <f>VLOOKUP(C1071,AUTEURS!$C$2:$F$898,4,0)</f>
        <v>MEURGEY F., 2007b. Liste actualisée des Odonates des Antilles françaises (Guadeloupe et dépendances, Martinique). Martinia, 23 (3) : 75-88.</v>
      </c>
    </row>
    <row r="1072" spans="1:6" x14ac:dyDescent="0.3">
      <c r="A1072" t="s">
        <v>1315</v>
      </c>
      <c r="B1072" t="s">
        <v>1357</v>
      </c>
      <c r="C1072" t="s">
        <v>1346</v>
      </c>
      <c r="D1072" t="s">
        <v>1322</v>
      </c>
      <c r="E1072" s="4" t="str">
        <f>VLOOKUP(C1072,AUTEURS!$C$2:$F$898,2,0)</f>
        <v>2007</v>
      </c>
      <c r="F1072" t="str">
        <f>VLOOKUP(C1072,AUTEURS!$C$2:$F$898,4,0)</f>
        <v>MEURGEY F., 2007c. Caractéristiques de la faune odonatologique et des habitats aquatiques des Antilles françaises. In : Marc Levasseur, Gérard Dommanget et Samuel Jolivet (coord.). Actes des Rencontres odonatologiques Ouest-européennes 2005. Résumés des communications. La Pommeraie, Vallet (Loire- Atlantique) – France, les 24, 25, 26 et 27 juin 2005. Société française d’Odonatologie. p. 48.</v>
      </c>
    </row>
    <row r="1073" spans="1:6" x14ac:dyDescent="0.3">
      <c r="A1073" t="s">
        <v>1315</v>
      </c>
      <c r="B1073" t="s">
        <v>1357</v>
      </c>
      <c r="C1073" t="s">
        <v>1347</v>
      </c>
      <c r="D1073" t="s">
        <v>1348</v>
      </c>
      <c r="E1073" s="4" t="str">
        <f>VLOOKUP(C1073,AUTEURS!$C$2:$F$898,2,0)</f>
        <v>2007</v>
      </c>
      <c r="F1073" t="str">
        <f>VLOOKUP(C1073,AUTEURS!$C$2:$F$898,4,0)</f>
        <v>MEURGEY F., 2007d. Characteristics of the odonatofauna and of aquatic habitats of the French West Indies. Guadeloupe &amp; Martinique. In : Marc Levasseur, Gérard Dommanget et Samuel Jolivet (coord.). Actes des Rencontres odonatologiques Ouest-européennes 2005. Résumés des communications. La Pommeraie, Vallet (Loire-Atlantique) – France, les 24, 25, 26 et 27 juin 2005. Société française d’Odonatologie. p. 80.</v>
      </c>
    </row>
    <row r="1074" spans="1:6" x14ac:dyDescent="0.3">
      <c r="A1074" t="s">
        <v>1315</v>
      </c>
      <c r="B1074" t="s">
        <v>1357</v>
      </c>
      <c r="C1074" t="s">
        <v>1361</v>
      </c>
      <c r="E1074" s="4" t="str">
        <f>VLOOKUP(C1074,AUTEURS!$C$2:$F$898,2,0)</f>
        <v>2007</v>
      </c>
      <c r="F1074" t="str">
        <f>VLOOKUP(C1074,AUTEURS!$C$2:$F$898,4,0)</f>
        <v>PICARD L., 2007. Cartographie et Invertébrés, l’exemple des libellules de Martinique. In : Marc Levasseur, Gérard Dommanget et Samuel Jolivet (coord.). Actes des Rencontres odonatologiques Ouest-européennes 2005. Posters. La Pommeraie, Vallet (Loire-Atlantique) – France, les 24, 25, 26 et 27 juin 2005. Société française d’Odonatologie. p. 131-133.</v>
      </c>
    </row>
    <row r="1075" spans="1:6" x14ac:dyDescent="0.3">
      <c r="A1075" t="s">
        <v>1315</v>
      </c>
      <c r="B1075" t="s">
        <v>1362</v>
      </c>
      <c r="C1075" t="s">
        <v>1375</v>
      </c>
      <c r="E1075" s="4" t="str">
        <f>VLOOKUP(C1075,AUTEURS!$C$2:$F$898,2,0)</f>
        <v>1999</v>
      </c>
      <c r="F1075" t="str">
        <f>VLOOKUP(C1075,AUTEURS!$C$2:$F$898,4,0)</f>
        <v>PAPAZIAN M., 1999. Odonates nouveaux pour la Guyane Française (Odonata, Libellulidae). Martinia, 15 (2) : 43-45.</v>
      </c>
    </row>
    <row r="1076" spans="1:6" x14ac:dyDescent="0.3">
      <c r="A1076" t="s">
        <v>1315</v>
      </c>
      <c r="B1076" t="s">
        <v>1362</v>
      </c>
      <c r="C1076" t="s">
        <v>3680</v>
      </c>
      <c r="E1076" s="4" t="str">
        <f>VLOOKUP(C1076,AUTEURS!$C$2:$F$898,2,0)</f>
        <v>2000</v>
      </c>
      <c r="F1076" t="str">
        <f>VLOOKUP(C1076,AUTEURS!$C$2:$F$898,4,0)</f>
        <v>DOMMANGET J.-L., PAPAZIAN M. (coord.), 2000. Liste provisoire des Odonates de Guyane française. Martinia, 16 (3), Annexe II : 138-141.</v>
      </c>
    </row>
    <row r="1077" spans="1:6" x14ac:dyDescent="0.3">
      <c r="A1077" t="s">
        <v>1315</v>
      </c>
      <c r="B1077" t="s">
        <v>1362</v>
      </c>
      <c r="C1077" t="s">
        <v>3701</v>
      </c>
      <c r="E1077" s="4" t="str">
        <f>VLOOKUP(C1077,AUTEURS!$C$2:$F$898,2,0)</f>
        <v>2002</v>
      </c>
      <c r="F1077" t="str">
        <f>VLOOKUP(C1077,AUTEURS!$C$2:$F$898,4,0)</f>
        <v>PAPAZIAN M. (coord.), 2002a. Contribution à la connaissance de la faune odonatologique des Départements et Territoires d’Outre-mer français. II. Martinia, 18 (3) : 77-132.</v>
      </c>
    </row>
    <row r="1078" spans="1:6" x14ac:dyDescent="0.3">
      <c r="A1078" t="s">
        <v>1315</v>
      </c>
      <c r="B1078" t="s">
        <v>1362</v>
      </c>
      <c r="C1078" t="s">
        <v>1376</v>
      </c>
      <c r="E1078" s="4" t="str">
        <f>VLOOKUP(C1078,AUTEURS!$C$2:$F$898,2,0)</f>
        <v>2002</v>
      </c>
      <c r="F1078" t="str">
        <f>VLOOKUP(C1078,AUTEURS!$C$2:$F$898,4,0)</f>
        <v>PAPAZIAN M., 2002c. Odonates nouveaux pour la Guyane française. II. (Odonata, Coenagrionidae, Libellulidae). Martinia, 18 (3) : 116.</v>
      </c>
    </row>
    <row r="1079" spans="1:6" x14ac:dyDescent="0.3">
      <c r="A1079" t="s">
        <v>1315</v>
      </c>
      <c r="B1079" t="s">
        <v>1362</v>
      </c>
      <c r="C1079" t="s">
        <v>1377</v>
      </c>
      <c r="E1079" s="4" t="str">
        <f>VLOOKUP(C1079,AUTEURS!$C$2:$F$898,2,0)</f>
        <v>2002</v>
      </c>
      <c r="F1079" t="str">
        <f>VLOOKUP(C1079,AUTEURS!$C$2:$F$898,4,0)</f>
        <v>PAPAZIAN M., DUQUEF M., 2002. Compte rendu de la mission odonatologique « Duquef 2000 » en Guyane française. Martinia, 18 (3) : 113-115.</v>
      </c>
    </row>
    <row r="1080" spans="1:6" x14ac:dyDescent="0.3">
      <c r="A1080" t="s">
        <v>1315</v>
      </c>
      <c r="B1080" t="s">
        <v>1362</v>
      </c>
      <c r="C1080" t="s">
        <v>1368</v>
      </c>
      <c r="E1080" s="4" t="str">
        <f>VLOOKUP(C1080,AUTEURS!$C$2:$F$898,2,0)</f>
        <v>2004</v>
      </c>
      <c r="F1080" t="str">
        <f>VLOOKUP(C1080,AUTEURS!$C$2:$F$898,4,0)</f>
        <v>MACHET P., 2004. Liste actualisée des Odonates de la Guyane française. Martinia, 20 (3) : 145-149. [Voir aussi Errata, Martinia, 20 (4) : 210]</v>
      </c>
    </row>
    <row r="1081" spans="1:6" x14ac:dyDescent="0.3">
      <c r="A1081" t="s">
        <v>1315</v>
      </c>
      <c r="B1081" t="s">
        <v>1362</v>
      </c>
      <c r="C1081" t="s">
        <v>1373</v>
      </c>
      <c r="E1081" s="4" t="str">
        <f>VLOOKUP(C1081,AUTEURS!$C$2:$F$898,2,0)</f>
        <v>2004</v>
      </c>
      <c r="F1081" t="str">
        <f>VLOOKUP(C1081,AUTEURS!$C$2:$F$898,4,0)</f>
        <v>MACHET P., DUQUEF M., 2004. Un visiteur inattendu, et de taille !…Hemianax ephippiger (Burmeister, 1839) capturé à la Guyane française. Martinia, 20 (3) : 121- 124.</v>
      </c>
    </row>
    <row r="1082" spans="1:6" x14ac:dyDescent="0.3">
      <c r="A1082" t="s">
        <v>1315</v>
      </c>
      <c r="B1082" t="s">
        <v>1362</v>
      </c>
      <c r="C1082" t="s">
        <v>1374</v>
      </c>
      <c r="E1082" s="4" t="str">
        <f>VLOOKUP(C1082,AUTEURS!$C$2:$F$898,2,0)</f>
        <v>2004</v>
      </c>
      <c r="F1082" t="str">
        <f>VLOOKUP(C1082,AUTEURS!$C$2:$F$898,4,0)</f>
        <v>MEURGEY F., 2004k. Sur la collection d’Odonates de Guyane française du Muséum d’Histoire Naturelle de Nantes. Martinia, 20 (4) : 197-198.</v>
      </c>
    </row>
    <row r="1083" spans="1:6" x14ac:dyDescent="0.3">
      <c r="A1083" t="s">
        <v>1315</v>
      </c>
      <c r="B1083" t="s">
        <v>1362</v>
      </c>
      <c r="C1083" t="s">
        <v>1364</v>
      </c>
      <c r="E1083" s="4" t="str">
        <f>VLOOKUP(C1083,AUTEURS!$C$2:$F$898,2,0)</f>
        <v>2006</v>
      </c>
      <c r="F1083" t="str">
        <f>VLOOKUP(C1083,AUTEURS!$C$2:$F$898,4,0)</f>
        <v>COUPRY Y., NEPOUX V., 2006. Tauriphila australis (Hagen, 1867), nouvelle espèce pour la Guyane. Martinia, 22 (3) : 108.</v>
      </c>
    </row>
    <row r="1084" spans="1:6" x14ac:dyDescent="0.3">
      <c r="A1084" t="s">
        <v>1315</v>
      </c>
      <c r="B1084" t="s">
        <v>1362</v>
      </c>
      <c r="C1084" t="s">
        <v>1369</v>
      </c>
      <c r="E1084" s="4" t="str">
        <f>VLOOKUP(C1084,AUTEURS!$C$2:$F$898,2,0)</f>
        <v>2006</v>
      </c>
      <c r="F1084" t="str">
        <f>VLOOKUP(C1084,AUTEURS!$C$2:$F$898,4,0)</f>
        <v>MACHET P., 2006. Bibliographie par zone géographique : Guyane française : In F. Meurgey (coord.). Les Odonates des Départements et Collectivités d’Outre- mer français. Bilan des activités du Groupe Odonatologique Outre-mer – 1999-2005. Société française d’Odonatologie : 96-97.</v>
      </c>
    </row>
    <row r="1085" spans="1:6" x14ac:dyDescent="0.3">
      <c r="A1085" t="s">
        <v>1315</v>
      </c>
      <c r="B1085" t="s">
        <v>1362</v>
      </c>
      <c r="C1085" t="s">
        <v>1370</v>
      </c>
      <c r="E1085" s="4" t="str">
        <f>VLOOKUP(C1085,AUTEURS!$C$2:$F$898,2,0)</f>
        <v>2007</v>
      </c>
      <c r="F1085" t="str">
        <f>VLOOKUP(C1085,AUTEURS!$C$2:$F$898,4,0)</f>
        <v>MACHET P., 2007a. Odonates de la Guyane française. Historique et état de nos connaissances actuelles. In :Marc Levasseur, Gérard Dommanget et Samuel Jolivet (coord.). Actes des Rencontres odonatologiques Ouest-européennes 2005. Résumés des communications. La Pommeraie, Vallet (Loire- Atlantique) – France, les 24, 25, 26 et 27 juin 2005. Société française d’Odonatologie. p. 48.</v>
      </c>
    </row>
    <row r="1086" spans="1:6" x14ac:dyDescent="0.3">
      <c r="A1086" t="s">
        <v>1315</v>
      </c>
      <c r="B1086" t="s">
        <v>1362</v>
      </c>
      <c r="C1086" t="s">
        <v>1371</v>
      </c>
      <c r="E1086" s="4" t="str">
        <f>VLOOKUP(C1086,AUTEURS!$C$2:$F$898,2,0)</f>
        <v>2007</v>
      </c>
      <c r="F1086" t="str">
        <f>VLOOKUP(C1086,AUTEURS!$C$2:$F$898,4,0)</f>
        <v>MACHET P., 2007b. Dragonflies from French Guyana. History, now and the future. In : Marc Levasseur, Gérard Dommanget et Samuel Jolivet (coord.). Actes des Rencontres odonatologiques Ouest-européennes 2005. Résumés des communications. La Pommeraie, Vallet (Loire-Atlantique) – France, les 24, 25, 26 et 27 juin 2005. Société française d’Odonatologie. p. 80.</v>
      </c>
    </row>
    <row r="1087" spans="1:6" x14ac:dyDescent="0.3">
      <c r="A1087" t="s">
        <v>1315</v>
      </c>
      <c r="B1087" t="s">
        <v>1362</v>
      </c>
      <c r="C1087" t="s">
        <v>1363</v>
      </c>
      <c r="E1087" s="4" t="str">
        <f>VLOOKUP(C1087,AUTEURS!$C$2:$F$898,2,0)</f>
        <v>2009</v>
      </c>
      <c r="F1087" t="str">
        <f>VLOOKUP(C1087,AUTEURS!$C$2:$F$898,4,0)</f>
        <v>COUPRY Y., DUQUEF M., 2009. Quatre nouvelles espèces d’Odonates pour la faune de la Guyane française (Odonata : Zygoptera : Perilestidae ; Anisoptera : Gomphidae, Corduliidae, Libellulidae). Martinia, 25 (4) : 140-144</v>
      </c>
    </row>
    <row r="1088" spans="1:6" x14ac:dyDescent="0.3">
      <c r="A1088" t="s">
        <v>1315</v>
      </c>
      <c r="B1088" t="s">
        <v>1362</v>
      </c>
      <c r="C1088" t="s">
        <v>1365</v>
      </c>
      <c r="E1088" s="4" t="str">
        <f>VLOOKUP(C1088,AUTEURS!$C$2:$F$898,2,0)</f>
        <v>2009</v>
      </c>
      <c r="F1088" t="str">
        <f>VLOOKUP(C1088,AUTEURS!$C$2:$F$898,4,0)</f>
        <v>DELASALLE J.-F., 2009a. Contribution à la connaissance d’Acanthallagma luteum Williamson &amp; Williamson, 1924 en Amérique du Sud (Odonata : Zygoptera : Coenagrionidae). Martinia, 25 (4) : 145-148.</v>
      </c>
    </row>
    <row r="1089" spans="1:6" x14ac:dyDescent="0.3">
      <c r="A1089" t="s">
        <v>1315</v>
      </c>
      <c r="B1089" t="s">
        <v>1362</v>
      </c>
      <c r="C1089" t="s">
        <v>1366</v>
      </c>
      <c r="E1089" s="4" t="str">
        <f>VLOOKUP(C1089,AUTEURS!$C$2:$F$898,2,0)</f>
        <v>2009</v>
      </c>
      <c r="F1089" t="str">
        <f>VLOOKUP(C1089,AUTEURS!$C$2:$F$898,4,0)</f>
        <v>DELASALLE J.-F., 2009b. Contribution à la connaissance d’un Zygoptère récemment décrit de la Guyane française : Neoneura angelensis Juillerat, 2007 (Odonata : Zygoptera : Proroneuridae). Martinia, 25 (4) : 149-152</v>
      </c>
    </row>
    <row r="1090" spans="1:6" x14ac:dyDescent="0.3">
      <c r="A1090" t="s">
        <v>1315</v>
      </c>
      <c r="B1090" t="s">
        <v>1362</v>
      </c>
      <c r="C1090" t="s">
        <v>1372</v>
      </c>
      <c r="E1090" s="4" t="str">
        <f>VLOOKUP(C1090,AUTEURS!$C$2:$F$898,2,0)</f>
        <v>2009</v>
      </c>
      <c r="F1090" t="str">
        <f>VLOOKUP(C1090,AUTEURS!$C$2:$F$898,4,0)</f>
        <v>MACHET P., 2009. Les espèces du genre Perilestes Hagen in Selys, 1862 à la Guyane française (Odonata : Zygoptera : Perilestidae). Martinia, 25 (4) : 135-140.</v>
      </c>
    </row>
    <row r="1091" spans="1:6" x14ac:dyDescent="0.3">
      <c r="A1091" t="s">
        <v>1315</v>
      </c>
      <c r="B1091" t="s">
        <v>1362</v>
      </c>
      <c r="C1091" t="s">
        <v>1367</v>
      </c>
      <c r="E1091" s="4" t="str">
        <f>VLOOKUP(C1091,AUTEURS!$C$2:$F$898,2,0)</f>
        <v>2010</v>
      </c>
      <c r="F1091" t="str">
        <f>VLOOKUP(C1091,AUTEURS!$C$2:$F$898,4,0)</f>
        <v>DUQUEF M., SALACK P., 2010. Nouvelle capture en Guyane d’Aphylla producta Selys, 1854 (Odonata, Anisoptera : Gomphidae). Martinia, 26 (1-2) : 48.</v>
      </c>
    </row>
    <row r="1092" spans="1:6" x14ac:dyDescent="0.3">
      <c r="A1092" t="s">
        <v>1315</v>
      </c>
      <c r="B1092" t="s">
        <v>1362</v>
      </c>
      <c r="C1092" t="s">
        <v>1894</v>
      </c>
      <c r="E1092" s="4" t="str">
        <f>VLOOKUP(C1092,AUTEURS!$C$2:$F$898,2,0)</f>
        <v>2012</v>
      </c>
      <c r="F1092" t="str">
        <f>VLOOKUP(C1092,AUTEURS!$C$2:$F$898,4,0)</f>
        <v>DUQUEF M., 2012. Reproduction probable d'Hemianax ephippiger (Burmeister, 1839) en Guyane (Odonata, Anisoptera : Aeshnidae). Martinia, 28 (2) : 126.</v>
      </c>
    </row>
    <row r="1093" spans="1:6" x14ac:dyDescent="0.3">
      <c r="A1093" t="s">
        <v>1315</v>
      </c>
      <c r="B1093" t="s">
        <v>1362</v>
      </c>
      <c r="C1093" t="s">
        <v>1971</v>
      </c>
      <c r="E1093" s="4" t="str">
        <f>VLOOKUP(C1093,AUTEURS!$C$2:$F$898,2,0)</f>
        <v>2014</v>
      </c>
      <c r="F1093" t="str">
        <f>VLOOKUP(C1093,AUTEURS!$C$2:$F$898,4,0)</f>
        <v>LUGLIA M., LUGLIA T., DELASALLE J.-F., 2014. Bilan des prospections 2003-2009 en Guyane française avec Acanthagrion minutum nouveau pour le département (Odonata, Coenagrionidae). Martinia, 30 (2) : 75-83.</v>
      </c>
    </row>
    <row r="1094" spans="1:6" x14ac:dyDescent="0.3">
      <c r="A1094" t="s">
        <v>1315</v>
      </c>
      <c r="B1094" t="s">
        <v>1378</v>
      </c>
      <c r="C1094" t="s">
        <v>1379</v>
      </c>
      <c r="E1094" s="4" t="str">
        <f>VLOOKUP(C1094,AUTEURS!$C$2:$F$898,2,0)</f>
        <v>2000</v>
      </c>
      <c r="F1094" t="str">
        <f>VLOOKUP(C1094,AUTEURS!$C$2:$F$898,4,0)</f>
        <v>COUTEYEN S., 2000. Déterminisme de la posture de guet chez Trithemis annulata haematina (Rambur, 1842) (Odonata Anisoptera : Libellulidae). Martinia, 16 (3) : 101-106.</v>
      </c>
    </row>
    <row r="1095" spans="1:6" x14ac:dyDescent="0.3">
      <c r="A1095" t="s">
        <v>1315</v>
      </c>
      <c r="B1095" t="s">
        <v>1378</v>
      </c>
      <c r="C1095" t="s">
        <v>1381</v>
      </c>
      <c r="E1095" s="4" t="str">
        <f>VLOOKUP(C1095,AUTEURS!$C$2:$F$898,2,0)</f>
        <v>2000</v>
      </c>
      <c r="F1095" t="str">
        <f>VLOOKUP(C1095,AUTEURS!$C$2:$F$898,4,0)</f>
        <v>COUTEYEN S., PAPAZIAN M., 2000. Contribution à la connaissance des Odonates de l'île de la Réunion 3. Hemicordulia asiatica Selys, 1878, une espèce nouvelle pour l'île (Odonata, Corduliidae). Martinia, 16 (3) : 107-110.</v>
      </c>
    </row>
    <row r="1096" spans="1:6" x14ac:dyDescent="0.3">
      <c r="A1096" t="s">
        <v>1315</v>
      </c>
      <c r="B1096" t="s">
        <v>1378</v>
      </c>
      <c r="C1096" t="s">
        <v>1334</v>
      </c>
      <c r="E1096" s="4" t="str">
        <f>VLOOKUP(C1096,AUTEURS!$C$2:$F$898,2,0)</f>
        <v>2000</v>
      </c>
      <c r="F1096" t="str">
        <f>VLOOKUP(C1096,AUTEURS!$C$2:$F$898,4,0)</f>
        <v>MASHAAL M., 2000. Brefs souvenirs odonatologiques de Guadeloupe, Martinique et Réunion. Martinia, 16 (3) : 123-126.</v>
      </c>
    </row>
    <row r="1097" spans="1:6" x14ac:dyDescent="0.3">
      <c r="A1097" t="s">
        <v>1315</v>
      </c>
      <c r="B1097" t="s">
        <v>1378</v>
      </c>
      <c r="C1097" t="s">
        <v>1382</v>
      </c>
      <c r="E1097" s="4" t="str">
        <f>VLOOKUP(C1097,AUTEURS!$C$2:$F$898,2,0)</f>
        <v>2001</v>
      </c>
      <c r="F1097" t="str">
        <f>VLOOKUP(C1097,AUTEURS!$C$2:$F$898,4,0)</f>
        <v>COUTEYEN S., PAPAZIAN M., 2001a. Contribution à la connaissance des Odonates de l’île de la Réunion 4. Sympetrum fonscolombii (Selys, 1840), une espèce nouvelle pour l’île (Odonata, Libellulidae). Martinia, 17 (2) : 51-53.</v>
      </c>
    </row>
    <row r="1098" spans="1:6" x14ac:dyDescent="0.3">
      <c r="A1098" t="s">
        <v>1315</v>
      </c>
      <c r="B1098" t="s">
        <v>1378</v>
      </c>
      <c r="C1098" t="s">
        <v>1383</v>
      </c>
      <c r="E1098" s="4" t="str">
        <f>VLOOKUP(C1098,AUTEURS!$C$2:$F$898,2,0)</f>
        <v>2001</v>
      </c>
      <c r="F1098" t="str">
        <f>VLOOKUP(C1098,AUTEURS!$C$2:$F$898,4,0)</f>
        <v>COUTEYEN S., PAPAZIAN M., 2001b. Contribution à la connaissance des Odonates de l’île de la Réunion 5. Orthetrum stemmale (Burmeister, 1839), une espèce redécouverte sur l’île (Odonata, Anisoptera, Libellulidae). Martinia, 17 (3) : 89-90.</v>
      </c>
    </row>
    <row r="1099" spans="1:6" x14ac:dyDescent="0.3">
      <c r="A1099" t="s">
        <v>1315</v>
      </c>
      <c r="B1099" t="s">
        <v>1378</v>
      </c>
      <c r="C1099" t="s">
        <v>1384</v>
      </c>
      <c r="E1099" s="4" t="str">
        <f>VLOOKUP(C1099,AUTEURS!$C$2:$F$898,2,0)</f>
        <v>2002</v>
      </c>
      <c r="F1099" t="str">
        <f>VLOOKUP(C1099,AUTEURS!$C$2:$F$898,4,0)</f>
        <v>COUTEYEN S., PAPAZIAN M., 2002. Les Odonates de la Réunion. Eléments de biogéographie et de biologie, atlas préliminaire, reconnaissance des espèces, synthèse bibliographique. Martinia, 18 (3) : 79-106.</v>
      </c>
    </row>
    <row r="1100" spans="1:6" x14ac:dyDescent="0.3">
      <c r="A1100" t="s">
        <v>1315</v>
      </c>
      <c r="B1100" t="s">
        <v>1378</v>
      </c>
      <c r="C1100" t="s">
        <v>1386</v>
      </c>
      <c r="E1100" s="4" t="str">
        <f>VLOOKUP(C1100,AUTEURS!$C$2:$F$898,2,0)</f>
        <v>2004</v>
      </c>
      <c r="F1100" t="str">
        <f>VLOOKUP(C1100,AUTEURS!$C$2:$F$898,4,0)</f>
        <v>GRAND D., 2004b. Compte rendu odonatologique d’un voyage à l’île de la Réunion. Martinia, 20 (2) : 67-75.</v>
      </c>
    </row>
    <row r="1101" spans="1:6" x14ac:dyDescent="0.3">
      <c r="A1101" t="s">
        <v>1315</v>
      </c>
      <c r="B1101" t="s">
        <v>1378</v>
      </c>
      <c r="C1101" t="s">
        <v>1380</v>
      </c>
      <c r="E1101" s="4" t="str">
        <f>VLOOKUP(C1101,AUTEURS!$C$2:$F$898,2,0)</f>
        <v>2006</v>
      </c>
      <c r="F1101" t="str">
        <f>VLOOKUP(C1101,AUTEURS!$C$2:$F$898,4,0)</f>
        <v>COUTEYEN S., 2006. Effets de l'introduction de la truite arc-en-ciel (Oncorhynchus mykiss Walbaum, 1792) sur les populations larvaires de deux espèces de Zygoptères de l’Île de la Réunion. Martinia, 22 (2) : 55- 63.</v>
      </c>
    </row>
    <row r="1102" spans="1:6" x14ac:dyDescent="0.3">
      <c r="A1102" t="s">
        <v>1315</v>
      </c>
      <c r="B1102" t="s">
        <v>1378</v>
      </c>
      <c r="C1102" t="s">
        <v>1385</v>
      </c>
      <c r="E1102" s="4" t="str">
        <f>VLOOKUP(C1102,AUTEURS!$C$2:$F$898,2,0)</f>
        <v>2006</v>
      </c>
      <c r="F1102" t="str">
        <f>VLOOKUP(C1102,AUTEURS!$C$2:$F$898,4,0)</f>
        <v>COUTEYEN S., PAPAZIAN M., 2006. Bibliographie par zone géographique : Réunion In : F. Meurgey (coord.). Les Odonates des Départements et Collectivités d’Outre-mer français. Bilan des activités du Groupe Odonatologique Outre-mer – 1999-2005. Société française d’Odonatologie : 98.</v>
      </c>
    </row>
    <row r="1103" spans="1:6" x14ac:dyDescent="0.3">
      <c r="A1103" t="s">
        <v>1315</v>
      </c>
      <c r="B1103" t="s">
        <v>1378</v>
      </c>
      <c r="C1103" t="s">
        <v>1388</v>
      </c>
      <c r="E1103" s="4" t="str">
        <f>VLOOKUP(C1103,AUTEURS!$C$2:$F$898,2,0)</f>
        <v>2006</v>
      </c>
      <c r="F1103" t="str">
        <f>VLOOKUP(C1103,AUTEURS!$C$2:$F$898,4,0)</f>
        <v>PAPAZIAN M., COUTEYEN S., 2006. Clé de détermination des Odonates de la Réunion (73-77) : In F. Meurgey (coord.). Les Odonates des Départements et Collectivités d’Outre-mer français. Bilan des activités du Groupe Odonatologique Outre-mer – 1999-2005. Société française d’Odonatologie, 139 pp.</v>
      </c>
    </row>
    <row r="1104" spans="1:6" x14ac:dyDescent="0.3">
      <c r="A1104" t="s">
        <v>1315</v>
      </c>
      <c r="B1104" t="s">
        <v>1378</v>
      </c>
      <c r="C1104" t="s">
        <v>1387</v>
      </c>
      <c r="E1104" s="4" t="str">
        <f>VLOOKUP(C1104,AUTEURS!$C$2:$F$898,2,0)</f>
        <v>2010</v>
      </c>
      <c r="F1104" t="str">
        <f>VLOOKUP(C1104,AUTEURS!$C$2:$F$898,4,0)</f>
        <v>GRAND D., 2010a. Tramea basilaris (Palisot de Beauvois, 1805) : un nouveau Libellulidae pour l’île de la Réunion (Odonata, Anisoptera : Libellulidae). Martinia, 26 (1-2) : 18.</v>
      </c>
    </row>
    <row r="1105" spans="1:6" x14ac:dyDescent="0.3">
      <c r="A1105" t="s">
        <v>1315</v>
      </c>
      <c r="B1105" t="s">
        <v>1389</v>
      </c>
      <c r="C1105" t="s">
        <v>1390</v>
      </c>
      <c r="E1105" s="4" t="str">
        <f>VLOOKUP(C1105,AUTEURS!$C$2:$F$898,2,0)</f>
        <v>2000</v>
      </c>
      <c r="F1105" t="str">
        <f>VLOOKUP(C1105,AUTEURS!$C$2:$F$898,4,0)</f>
        <v>VAILLANT F., 2000. Les Odonates de Saint-Pierre-et- Miquelon. Martinia, 16 (3) : 95-99.</v>
      </c>
    </row>
    <row r="1106" spans="1:6" x14ac:dyDescent="0.3">
      <c r="A1106" t="s">
        <v>1315</v>
      </c>
      <c r="B1106" t="s">
        <v>1389</v>
      </c>
      <c r="C1106" t="s">
        <v>1391</v>
      </c>
      <c r="E1106" s="4" t="str">
        <f>VLOOKUP(C1106,AUTEURS!$C$2:$F$898,2,0)</f>
        <v>2006</v>
      </c>
      <c r="F1106" t="str">
        <f>VLOOKUP(C1106,AUTEURS!$C$2:$F$898,4,0)</f>
        <v>VAILLANT F., 2006. Bibliographie par zone géographique : Saint-Pierre-et-Miquelon (103) : In F. Meurgey (coord.). Les Odonates des Départements et Collectivités d’Outre-mer français. Bilan des activités du Groupe Odonatologique Outre-mer – 1999-2005. Société française d’Odonatologie, 139 pp.</v>
      </c>
    </row>
    <row r="1107" spans="1:6" x14ac:dyDescent="0.3">
      <c r="A1107" t="s">
        <v>1315</v>
      </c>
      <c r="B1107" t="s">
        <v>1392</v>
      </c>
      <c r="C1107" t="s">
        <v>1395</v>
      </c>
      <c r="E1107" s="4" t="str">
        <f>VLOOKUP(C1107,AUTEURS!$C$2:$F$898,2,0)</f>
        <v>2002</v>
      </c>
      <c r="F1107" t="str">
        <f>VLOOKUP(C1107,AUTEURS!$C$2:$F$898,4,0)</f>
        <v>PAPAZIAN M., 2002b. La Collection d’Odonates de Monsieur Louis Bigot. Martinia, 18 (3) : 107-111.</v>
      </c>
    </row>
    <row r="1108" spans="1:6" x14ac:dyDescent="0.3">
      <c r="A1108" t="s">
        <v>1315</v>
      </c>
      <c r="B1108" t="s">
        <v>1392</v>
      </c>
      <c r="C1108" t="s">
        <v>1393</v>
      </c>
      <c r="E1108" s="4" t="str">
        <f>VLOOKUP(C1108,AUTEURS!$C$2:$F$898,2,0)</f>
        <v>2004</v>
      </c>
      <c r="F1108" t="str">
        <f>VLOOKUP(C1108,AUTEURS!$C$2:$F$898,4,0)</f>
        <v>GRAND D., 2004c. Anax tristis Hagen, 1867. Le géant de Mayotte. Martinia, 20 (2) : 77-82.</v>
      </c>
    </row>
    <row r="1109" spans="1:6" x14ac:dyDescent="0.3">
      <c r="A1109" t="s">
        <v>1315</v>
      </c>
      <c r="B1109" t="s">
        <v>1392</v>
      </c>
      <c r="C1109" t="s">
        <v>1394</v>
      </c>
      <c r="E1109" s="4" t="str">
        <f>VLOOKUP(C1109,AUTEURS!$C$2:$F$898,2,0)</f>
        <v>2006</v>
      </c>
      <c r="F1109" t="str">
        <f>VLOOKUP(C1109,AUTEURS!$C$2:$F$898,4,0)</f>
        <v>GRAND D., 2006a. Bibliographie par zone géographique : Mayotte : In : F. Meurgey (coord.). Les Odonates des Départements et Collectivités d’Outre-mer français. Bilan des activités du Groupe Odonatologique Outre- mer – 1999-2005. Société française d’Odonatologie : 99-100.</v>
      </c>
    </row>
    <row r="1110" spans="1:6" x14ac:dyDescent="0.3">
      <c r="A1110" t="s">
        <v>1315</v>
      </c>
      <c r="B1110" t="s">
        <v>1407</v>
      </c>
      <c r="C1110" t="s">
        <v>1395</v>
      </c>
      <c r="E1110" s="4" t="str">
        <f>VLOOKUP(C1110,AUTEURS!$C$2:$F$898,2,0)</f>
        <v>2002</v>
      </c>
      <c r="F1110" t="str">
        <f>VLOOKUP(C1110,AUTEURS!$C$2:$F$898,4,0)</f>
        <v>PAPAZIAN M., 2002b. La Collection d’Odonates de Monsieur Louis Bigot. Martinia, 18 (3) : 107-111.</v>
      </c>
    </row>
    <row r="1111" spans="1:6" x14ac:dyDescent="0.3">
      <c r="A1111" t="s">
        <v>1315</v>
      </c>
      <c r="B1111" t="s">
        <v>1396</v>
      </c>
      <c r="C1111" t="s">
        <v>1400</v>
      </c>
      <c r="E1111" s="4" t="str">
        <f>VLOOKUP(C1111,AUTEURS!$C$2:$F$898,2,0)</f>
        <v>2004</v>
      </c>
      <c r="F1111" t="str">
        <f>VLOOKUP(C1111,AUTEURS!$C$2:$F$898,4,0)</f>
        <v>MEURGEY F., 2004h. Sur une petite collection d’Odonates de Polynésie Française. Martinia, 20 (2) : 83-84.</v>
      </c>
    </row>
    <row r="1112" spans="1:6" x14ac:dyDescent="0.3">
      <c r="A1112" t="s">
        <v>1315</v>
      </c>
      <c r="B1112" t="s">
        <v>1396</v>
      </c>
      <c r="C1112" t="s">
        <v>1401</v>
      </c>
      <c r="E1112" s="4" t="str">
        <f>VLOOKUP(C1112,AUTEURS!$C$2:$F$898,2,0)</f>
        <v>2006</v>
      </c>
      <c r="F1112" t="str">
        <f>VLOOKUP(C1112,AUTEURS!$C$2:$F$898,4,0)</f>
        <v>MEURGEY F., MACHET P., 2006. Bibliographie par zone géographique : Polynésie française (101-102) : In F. Meurgey (coord.). Les Odonates des Départements et Collectivités d’Outre-mer français. Bilan des activités du Groupe Odonatologique Outre-mer – 1999-2005. Société française d’Odonatologie, 139 pp.</v>
      </c>
    </row>
    <row r="1113" spans="1:6" x14ac:dyDescent="0.3">
      <c r="A1113" t="s">
        <v>1315</v>
      </c>
      <c r="B1113" t="s">
        <v>1396</v>
      </c>
      <c r="C1113" t="s">
        <v>1397</v>
      </c>
      <c r="D1113" t="s">
        <v>1322</v>
      </c>
      <c r="E1113" s="4" t="str">
        <f>VLOOKUP(C1113,AUTEURS!$C$2:$F$898,2,0)</f>
        <v>2007</v>
      </c>
      <c r="F1113" t="str">
        <f>VLOOKUP(C1113,AUTEURS!$C$2:$F$898,4,0)</f>
        <v>MACHET P., 2007c. Odonates de Polynésie. Historique et état de nos connaissances actuelles. In : Marc Levasseur, Gérard Dommanget et Samuel Jolivet (coord.). Actes des Rencontres odonatologiques Ouest- européennes 2005. Résumés des communications. La Pommeraie, Vallet (Loire-Atlantique) – France, les 24, 25, 26 et 27 juin 2005. Société française d’Odonatologie. p. 50.</v>
      </c>
    </row>
    <row r="1114" spans="1:6" x14ac:dyDescent="0.3">
      <c r="A1114" t="s">
        <v>1315</v>
      </c>
      <c r="B1114" t="s">
        <v>1396</v>
      </c>
      <c r="C1114" t="s">
        <v>1398</v>
      </c>
      <c r="D1114" t="s">
        <v>1399</v>
      </c>
      <c r="E1114" s="4" t="str">
        <f>VLOOKUP(C1114,AUTEURS!$C$2:$F$898,2,0)</f>
        <v>2007</v>
      </c>
      <c r="F1114" t="str">
        <f>VLOOKUP(C1114,AUTEURS!$C$2:$F$898,4,0)</f>
        <v>MACHET P., 2007d. Dragonflies from French Polynesia. 1- History and now. 2- The Society Islands. In : Marc Levasseur, Gérard Dommanget et Samuel Jolivet (coord.). Actes des Rencontres odonatologiques Ouest- européennes 2005. Résumés des communications. La Pommeraie, Vallet (Loire-Atlantique) – France, les 24, 25, 26 et 27 juin 2005. Société française d’Odonatologie. p. 79.</v>
      </c>
    </row>
    <row r="1115" spans="1:6" x14ac:dyDescent="0.3">
      <c r="A1115" t="s">
        <v>1315</v>
      </c>
      <c r="B1115" t="s">
        <v>1402</v>
      </c>
      <c r="C1115" t="s">
        <v>3674</v>
      </c>
      <c r="E1115" s="4" t="str">
        <f>VLOOKUP(C1115,AUTEURS!$C$2:$F$898,2,0)</f>
        <v>2000</v>
      </c>
      <c r="F1115" t="str">
        <f>VLOOKUP(C1115,AUTEURS!$C$2:$F$898,4,0)</f>
        <v>DOMMANGET J.-L. (coord.), 2000b. Liste provisoire des Odonates de Guadeloupe et de Martinique. Martinia, 16 (3), Annexe I : 134-137.</v>
      </c>
    </row>
    <row r="1116" spans="1:6" x14ac:dyDescent="0.3">
      <c r="A1116" t="s">
        <v>1315</v>
      </c>
      <c r="B1116" t="s">
        <v>1402</v>
      </c>
      <c r="C1116" t="s">
        <v>1395</v>
      </c>
      <c r="E1116" s="4" t="str">
        <f>VLOOKUP(C1116,AUTEURS!$C$2:$F$898,2,0)</f>
        <v>2002</v>
      </c>
      <c r="F1116" t="str">
        <f>VLOOKUP(C1116,AUTEURS!$C$2:$F$898,4,0)</f>
        <v>PAPAZIAN M., 2002b. La Collection d’Odonates de Monsieur Louis Bigot. Martinia, 18 (3) : 107-111.</v>
      </c>
    </row>
    <row r="1117" spans="1:6" x14ac:dyDescent="0.3">
      <c r="A1117" t="s">
        <v>1315</v>
      </c>
      <c r="B1117" t="s">
        <v>1402</v>
      </c>
      <c r="C1117" t="s">
        <v>1403</v>
      </c>
      <c r="E1117" s="4" t="str">
        <f>VLOOKUP(C1117,AUTEURS!$C$2:$F$898,2,0)</f>
        <v>2004</v>
      </c>
      <c r="F1117" t="str">
        <f>VLOOKUP(C1117,AUTEURS!$C$2:$F$898,4,0)</f>
        <v>GRAND D., 2004e. Neurothemis stigmatizans (F., 1775) un nouveau Libellulidé néocalédonien. Martinia, 20 (3) : 140.</v>
      </c>
    </row>
    <row r="1118" spans="1:6" x14ac:dyDescent="0.3">
      <c r="A1118" t="s">
        <v>1315</v>
      </c>
      <c r="B1118" t="s">
        <v>1402</v>
      </c>
      <c r="C1118" t="s">
        <v>1404</v>
      </c>
      <c r="E1118" s="4" t="str">
        <f>VLOOKUP(C1118,AUTEURS!$C$2:$F$898,2,0)</f>
        <v>2006</v>
      </c>
      <c r="F1118" t="str">
        <f>VLOOKUP(C1118,AUTEURS!$C$2:$F$898,4,0)</f>
        <v>GRAND D., 2006b. Bibliographie par zone géographique : Nouvelle Calédonie : In : F. Meurgey (coord.). Les Odonates des Départements et Collectivités d’Outre- mer français. Bilan des activités du Groupe Odonatologique Outre-mer – 1999-2005. Société française d’Odonatologie : 99-100.</v>
      </c>
    </row>
    <row r="1119" spans="1:6" x14ac:dyDescent="0.3">
      <c r="A1119" t="s">
        <v>1315</v>
      </c>
      <c r="B1119" t="s">
        <v>1402</v>
      </c>
      <c r="C1119" t="s">
        <v>1405</v>
      </c>
      <c r="E1119" s="4" t="str">
        <f>VLOOKUP(C1119,AUTEURS!$C$2:$F$898,2,0)</f>
        <v>2007</v>
      </c>
      <c r="F1119" t="str">
        <f>VLOOKUP(C1119,AUTEURS!$C$2:$F$898,4,0)</f>
        <v>GRAND D., 2007c. Les Libellules endémiques de la Nouvelle-Calédonie. Compte rendu de voyage. In : Marc Levasseur, Gérard Dommanget et Samuel Jolivet (coord.). Actes des Rencontres odonatologiques Ouest- européennes 2005. La Pommeraie, Vallet (Loire-Atlantique) – France, les 24, 25, 26 et 27 juin 2005. Société française d’Odonatologie : 41-47.</v>
      </c>
    </row>
    <row r="1120" spans="1:6" x14ac:dyDescent="0.3">
      <c r="A1120" t="s">
        <v>1315</v>
      </c>
      <c r="B1120" t="s">
        <v>1402</v>
      </c>
      <c r="C1120" t="s">
        <v>1406</v>
      </c>
      <c r="E1120" s="4" t="str">
        <f>VLOOKUP(C1120,AUTEURS!$C$2:$F$898,2,0)</f>
        <v>2010</v>
      </c>
      <c r="F1120" t="str">
        <f>VLOOKUP(C1120,AUTEURS!$C$2:$F$898,4,0)</f>
        <v>GRAND D., 2010e. Les Odonates de la Nouvelle-Calédonie (compte rendu de présentation de poster). Actes des Rencontres odonatologiques 2010. Martinia, 26 (3-4) : 187.</v>
      </c>
    </row>
    <row r="1121" spans="1:6" x14ac:dyDescent="0.3">
      <c r="A1121" t="s">
        <v>1446</v>
      </c>
      <c r="B1121" t="s">
        <v>1449</v>
      </c>
      <c r="C1121" s="4" t="s">
        <v>1450</v>
      </c>
      <c r="E1121" s="4" t="str">
        <f>VLOOKUP(C1121,AUTEURS!$C$2:$F$898,2,0)</f>
        <v>1999</v>
      </c>
      <c r="F1121" t="str">
        <f>VLOOKUP(C1121,AUTEURS!$C$2:$F$898,4,0)</f>
        <v>BOUGUESSA S., BOUGUESSA L., BOUNEB H., KHELIFA F.Z., 1999. Les Odonates Zygoptères de l'Oued de la Meskiana (Algérie). Premier bilan des observations. Martinia, 15 (1) : 22. [Voir également SAMRAOUI B., JOEDICKE R., 1999]</v>
      </c>
    </row>
    <row r="1122" spans="1:6" x14ac:dyDescent="0.3">
      <c r="A1122" t="s">
        <v>1446</v>
      </c>
      <c r="B1122" t="s">
        <v>1449</v>
      </c>
      <c r="C1122" s="4" t="s">
        <v>1451</v>
      </c>
      <c r="E1122" s="4" t="str">
        <f>VLOOKUP(C1122,AUTEURS!$C$2:$F$898,2,0)</f>
        <v>1999</v>
      </c>
      <c r="F1122" t="str">
        <f>VLOOKUP(C1122,AUTEURS!$C$2:$F$898,4,0)</f>
        <v>SAMRAOUI B., JOEDICKE R., 1999. Mise au point concernant l'article « Les Odonates Zygoptères de l'oued de la Meskiana (Algérie). Premier bilan des observations » (Martinia, 15 (1) : 22). Martinia, 15 (4) : 121-123.</v>
      </c>
    </row>
    <row r="1123" spans="1:6" x14ac:dyDescent="0.3">
      <c r="A1123" t="s">
        <v>1408</v>
      </c>
      <c r="B1123" t="s">
        <v>1416</v>
      </c>
      <c r="C1123" t="s">
        <v>1417</v>
      </c>
      <c r="E1123" s="4" t="str">
        <f>VLOOKUP(C1123,AUTEURS!$C$2:$F$898,2,0)</f>
        <v>2002</v>
      </c>
      <c r="F1123" t="str">
        <f>VLOOKUP(C1123,AUTEURS!$C$2:$F$898,4,0)</f>
        <v>RÖHN C., 2002. Écologie de Lestes dryas Kirby, 1890 et de Sympetrum flaveolum (L., 1758) dans le sud-ouest de l’Allemagne : In BOUDOT J.-P., DOMMANGET J.-L., (coord.) 2002. Actes des Premières et Secondes Rencontres odonatologiques de France. Bonnevaux (Doubs), 4, 5 et 6 août 1990. Oulches (Indre), 16, 17, 18 et 19 juin 1995. Société française d’Odonatologie. p. 109-114.</v>
      </c>
    </row>
    <row r="1124" spans="1:6" x14ac:dyDescent="0.3">
      <c r="A1124" t="s">
        <v>1408</v>
      </c>
      <c r="B1124" t="s">
        <v>1416</v>
      </c>
      <c r="C1124" t="s">
        <v>3565</v>
      </c>
      <c r="E1124" s="4" t="str">
        <f>VLOOKUP(C1124,AUTEURS!$C$2:$F$898,2,0)</f>
        <v>2021</v>
      </c>
      <c r="F1124" t="str">
        <f>VLOOKUP(C1124,AUTEURS!$C$2:$F$898,4,0)</f>
        <v>KRIEG-JACQUIER R., 2021. Capacités de dispersion chez Leucorrhinia pectoralis (Charpentier, 1825) erratum (Odonata : Libellulidae). Martinia, 35 (6) : 27-30.</v>
      </c>
    </row>
    <row r="1125" spans="1:6" x14ac:dyDescent="0.3">
      <c r="A1125" t="s">
        <v>1408</v>
      </c>
      <c r="B1125" t="s">
        <v>1418</v>
      </c>
      <c r="C1125" t="s">
        <v>1419</v>
      </c>
      <c r="E1125" s="4" t="str">
        <f>VLOOKUP(C1125,AUTEURS!$C$2:$F$898,2,0)</f>
        <v>2004</v>
      </c>
      <c r="F1125" t="str">
        <f>VLOOKUP(C1125,AUTEURS!$C$2:$F$898,4,0)</f>
        <v>GRAND D., 2004d. Quelques libellules de la Principauté d’Andorre. Martinia, 20 (3) : 131-132.</v>
      </c>
    </row>
    <row r="1126" spans="1:6" x14ac:dyDescent="0.3">
      <c r="A1126" t="s">
        <v>1446</v>
      </c>
      <c r="B1126" t="s">
        <v>1452</v>
      </c>
      <c r="C1126" s="4" t="s">
        <v>1453</v>
      </c>
      <c r="D1126" s="4"/>
      <c r="E1126" s="4" t="str">
        <f>VLOOKUP(C1126,AUTEURS!$C$2:$F$898,2,0)</f>
        <v>2009</v>
      </c>
      <c r="F1126" t="str">
        <f>VLOOKUP(C1126,AUTEURS!$C$2:$F$898,4,0)</f>
        <v>LAMBRET P., BOUDOT J.-P., 2009. Nesciothemis farinosa (Förster, 1898) et Orthetrum ransonnetii (Brauer, 1865) nouveaux pour l'Arabie Saoudite et autres observations d'Odonates sur les reliefs côtiers de la Mer Rouge. Martinia, 25 (4) : 153-155.</v>
      </c>
    </row>
    <row r="1127" spans="1:6" x14ac:dyDescent="0.3">
      <c r="A1127" t="s">
        <v>1408</v>
      </c>
      <c r="B1127" t="s">
        <v>1420</v>
      </c>
      <c r="C1127" t="s">
        <v>1421</v>
      </c>
      <c r="D1127" t="s">
        <v>1322</v>
      </c>
      <c r="E1127" s="4" t="str">
        <f>VLOOKUP(C1127,AUTEURS!$C$2:$F$898,2,0)</f>
        <v>2007</v>
      </c>
      <c r="F1127" t="str">
        <f>VLOOKUP(C1127,AUTEURS!$C$2:$F$898,4,0)</f>
        <v>DE KNIJF G., ANSELIN A., 2007. Quelques aspects de la distribution des Odonates en Belgique. In : Marc Levasseur, Gérard Dommanget et Samuel Jolivet (coord.). Actes des Rencontres odonatologiques Ouest- européennes 2005. Résumés des communications. La Pommeraie, Vallet (Loire-Atlantique) – France, les 24, 25, 26 et 27 juin 2005. Société française d’Odonatologie : 26.</v>
      </c>
    </row>
    <row r="1128" spans="1:6" x14ac:dyDescent="0.3">
      <c r="A1128" t="s">
        <v>1408</v>
      </c>
      <c r="B1128" t="s">
        <v>1420</v>
      </c>
      <c r="C1128" t="s">
        <v>1422</v>
      </c>
      <c r="E1128" s="4" t="str">
        <f>VLOOKUP(C1128,AUTEURS!$C$2:$F$898,2,0)</f>
        <v>2007</v>
      </c>
      <c r="F1128" t="str">
        <f>VLOOKUP(C1128,AUTEURS!$C$2:$F$898,4,0)</f>
        <v>DE KNIJF G., ANSELIN A., GOFFART P., TAILLY M., 2007. Some aspects of Odonata distribution in Belgium (Dragonfly Group Gomphus). In : Marc Levasseur, Gérard Dommanget et Samuel Jolivet (coord.). Actes des Rencontres odonatologiques Ouest-européennes 2005. La Pommeraie, Vallet (Loire-Atlantique) – France, les 24, 25, 26 et 27 juin 2005. Société française d’Odonatologie : 73-78.</v>
      </c>
    </row>
    <row r="1129" spans="1:6" x14ac:dyDescent="0.3">
      <c r="A1129" t="s">
        <v>1408</v>
      </c>
      <c r="B1129" t="s">
        <v>1420</v>
      </c>
      <c r="C1129" t="s">
        <v>1423</v>
      </c>
      <c r="E1129" s="4" t="str">
        <f>VLOOKUP(C1129,AUTEURS!$C$2:$F$898,2,0)</f>
        <v>2010</v>
      </c>
      <c r="F1129" t="str">
        <f>VLOOKUP(C1129,AUTEURS!$C$2:$F$898,4,0)</f>
        <v>DE KNIJF G., TERMAAT T., 2010. Statut et distribution de Sympetrum meridionale (Selys, 1841) dans le nord ouest de l’Europe, en particulier en Belgique et aux Pays-Bas. Actes des Rencontres odonatologiques 2010. Martinia, 26 (3-4) : 81-82.</v>
      </c>
    </row>
    <row r="1130" spans="1:6" x14ac:dyDescent="0.3">
      <c r="A1130" t="s">
        <v>1315</v>
      </c>
      <c r="B1130" t="s">
        <v>1319</v>
      </c>
      <c r="C1130" t="s">
        <v>3698</v>
      </c>
      <c r="E1130" s="4" t="str">
        <f>VLOOKUP(C1130,AUTEURS!$C$2:$F$898,2,0)</f>
        <v>2004</v>
      </c>
      <c r="F1130" t="str">
        <f>VLOOKUP(C1130,AUTEURS!$C$2:$F$898,4,0)</f>
        <v>MEURGEY F. (coord.), 2004i. Listes provisoires des Odonates des départements et territoires d’Outre-mer français. Annexes I à VII. Martinia, 20 (2) : 85-104.</v>
      </c>
    </row>
    <row r="1131" spans="1:6" x14ac:dyDescent="0.3">
      <c r="A1131" t="s">
        <v>1315</v>
      </c>
      <c r="B1131" t="s">
        <v>1319</v>
      </c>
      <c r="C1131" t="s">
        <v>3695</v>
      </c>
      <c r="E1131" s="4" t="str">
        <f>VLOOKUP(C1131,AUTEURS!$C$2:$F$898,2,0)</f>
        <v>2006</v>
      </c>
      <c r="F1131" t="str">
        <f>VLOOKUP(C1131,AUTEURS!$C$2:$F$898,4,0)</f>
        <v>MEURGEY F. (coord.), 2006f. Les Odonates des Départements et Collectivités d’Outre-mer français. Bilan des activités du Groupe Odonatologique Outre- mer – 1999-2005. Société française d’Odonatologie, 139 pp.</v>
      </c>
    </row>
    <row r="1132" spans="1:6" x14ac:dyDescent="0.3">
      <c r="A1132" t="s">
        <v>1315</v>
      </c>
      <c r="B1132" t="s">
        <v>1319</v>
      </c>
      <c r="C1132" t="s">
        <v>3696</v>
      </c>
      <c r="E1132" s="4" t="str">
        <f>VLOOKUP(C1132,AUTEURS!$C$2:$F$898,2,0)</f>
        <v>2006</v>
      </c>
      <c r="F1132" t="str">
        <f>VLOOKUP(C1132,AUTEURS!$C$2:$F$898,4,0)</f>
        <v>MEURGEY F. (coord.), 2006h. Listes des Odonates des départements et collectivités d’Outre mer français (contributeurs : S. Couteyen, D. Grand, P. Machet, F. Meurgey, M. Papazian, F. Vaillant) (29-55) : In F. Meurgey (coord.). Les Odonates des Départements et Collectivités d’Outre-mer français. Bilan des activités du Groupe Odonatologique Outre-mer – 1999-2005. Société française d’Odonatologie, 139 pp.</v>
      </c>
    </row>
    <row r="1133" spans="1:6" x14ac:dyDescent="0.3">
      <c r="A1133" t="s">
        <v>1315</v>
      </c>
      <c r="B1133" t="s">
        <v>1319</v>
      </c>
      <c r="C1133" t="s">
        <v>1320</v>
      </c>
      <c r="E1133" s="4" t="str">
        <f>VLOOKUP(C1133,AUTEURS!$C$2:$F$898,2,0)</f>
        <v>2006</v>
      </c>
      <c r="F1133" t="str">
        <f>VLOOKUP(C1133,AUTEURS!$C$2:$F$898,4,0)</f>
        <v>MEURGEY F., 2006g. Premier bilan des activités du groupe odonatologiques Outre-mer, 1999-2005 (11-12) : In F. Meurgey (coord.). Les Odonates des Départements et Collectivités d’Outre-mer français. Bilan des activités du Groupe Odonatologique Outre-mer – 1999-2005. Société française d’Odonatologie, 139 pp.</v>
      </c>
    </row>
    <row r="1134" spans="1:6" x14ac:dyDescent="0.3">
      <c r="A1134" t="s">
        <v>1315</v>
      </c>
      <c r="B1134" t="s">
        <v>1319</v>
      </c>
      <c r="C1134" t="s">
        <v>1321</v>
      </c>
      <c r="D1134" t="s">
        <v>1322</v>
      </c>
      <c r="E1134" s="4" t="str">
        <f>VLOOKUP(C1134,AUTEURS!$C$2:$F$898,2,0)</f>
        <v>2007</v>
      </c>
      <c r="F1134" t="str">
        <f>VLOOKUP(C1134,AUTEURS!$C$2:$F$898,4,0)</f>
        <v>MEURGEY F., 2007e. Bilan des activités du Groupe odonatologique Outre-Mer – 1999-2005. In : Marc Levasseur, Gérard Dommanget et Samuel Jolivet (coord.). Actes des Rencontres odonatologiques Ouest- européennes 2005. La Pommeraie, Vallet (Loire- Atlantique) – France, les 24, 25, 26 et 27 juin 2005. Société française d’Odonatologie. p. 49-50.</v>
      </c>
    </row>
    <row r="1135" spans="1:6" x14ac:dyDescent="0.3">
      <c r="A1135" t="s">
        <v>1315</v>
      </c>
      <c r="B1135" t="s">
        <v>1319</v>
      </c>
      <c r="C1135" t="s">
        <v>1323</v>
      </c>
      <c r="D1135" t="s">
        <v>1324</v>
      </c>
      <c r="E1135" s="4" t="str">
        <f>VLOOKUP(C1135,AUTEURS!$C$2:$F$898,2,0)</f>
        <v>2007</v>
      </c>
      <c r="F1135" t="str">
        <f>VLOOKUP(C1135,AUTEURS!$C$2:$F$898,4,0)</f>
        <v>MEURGEY F., 2007f. Highlights on French overseas territories Odonata fauna Assessment of the « Groupe Odonatologique Outre-mer » activities 1999-2005. In : Marc Levasseur, Gérard Dommanget et Samuel Jolivet (coord.). Actes des Rencontres odonatologiques Ouest- européennes 2005. La Pommeraie, Vallet (Loire- Atlantique) – France, les 24, 25, 26 et 27 juin 2005. Société française d’Odonatologie. p. 81-82.</v>
      </c>
    </row>
    <row r="1136" spans="1:6" x14ac:dyDescent="0.3">
      <c r="A1136" t="s">
        <v>1315</v>
      </c>
      <c r="B1136" t="s">
        <v>1319</v>
      </c>
      <c r="C1136" t="s">
        <v>1325</v>
      </c>
      <c r="D1136" t="s">
        <v>1326</v>
      </c>
      <c r="E1136" s="4" t="str">
        <f>VLOOKUP(C1136,AUTEURS!$C$2:$F$898,2,0)</f>
        <v>2006</v>
      </c>
      <c r="F1136" t="str">
        <f>VLOOKUP(C1136,AUTEURS!$C$2:$F$898,4,0)</f>
        <v>WEBER G., 2006. Bibliographie des descriptions originales : In F. Meurgey (coord.). Les Odonates des Départements et Collectivités d’Outre-mer français. Bilan des activités du Groupe Odonatologique Outre- mer – 1999-2005. Société française d’Odonatologie. p. 106-126.</v>
      </c>
    </row>
    <row r="1137" spans="1:6" x14ac:dyDescent="0.3">
      <c r="A1137" t="s">
        <v>1446</v>
      </c>
      <c r="B1137" t="s">
        <v>1454</v>
      </c>
      <c r="C1137" s="4" t="s">
        <v>1425</v>
      </c>
      <c r="D1137" s="4"/>
      <c r="E1137" s="4" t="str">
        <f>VLOOKUP(C1137,AUTEURS!$C$2:$F$898,2,0)</f>
        <v>1996</v>
      </c>
      <c r="F1137" t="str">
        <f>VLOOKUP(C1137,AUTEURS!$C$2:$F$898,4,0)</f>
        <v>DUSOULIER F., 1996. Observations odonatologiques sur l'île de Tenerife aux Canaries. Martinia, 12 (1) : 19-21. [Voir également l'erratum dans Martinia, 1996, 12 (2) : 46.]</v>
      </c>
    </row>
    <row r="1138" spans="1:6" x14ac:dyDescent="0.3">
      <c r="A1138" t="s">
        <v>1446</v>
      </c>
      <c r="B1138" t="s">
        <v>1455</v>
      </c>
      <c r="C1138" s="4" t="s">
        <v>1395</v>
      </c>
      <c r="D1138" s="4"/>
      <c r="E1138" s="4" t="str">
        <f>VLOOKUP(C1138,AUTEURS!$C$2:$F$898,2,0)</f>
        <v>2002</v>
      </c>
      <c r="F1138" t="str">
        <f>VLOOKUP(C1138,AUTEURS!$C$2:$F$898,4,0)</f>
        <v>PAPAZIAN M., 2002b. La Collection d’Odonates de Monsieur Louis Bigot. Martinia, 18 (3) : 107-111.</v>
      </c>
    </row>
    <row r="1139" spans="1:6" x14ac:dyDescent="0.3">
      <c r="A1139" t="s">
        <v>1408</v>
      </c>
      <c r="B1139" t="s">
        <v>1426</v>
      </c>
      <c r="C1139" t="s">
        <v>1177</v>
      </c>
      <c r="E1139" s="4" t="str">
        <f>VLOOKUP(C1139,AUTEURS!$C$2:$F$898,2,0)</f>
        <v>1994</v>
      </c>
      <c r="F1139" t="str">
        <f>VLOOKUP(C1139,AUTEURS!$C$2:$F$898,4,0)</f>
        <v>GRAND D., 1994. Sur Trithemis annulata (Palisot de Beauvois, 1805) en France continentale et en Espagne du nord-est (Odonata, Anisoptera, Libellulidae). Martinia, 10 (4) : 65-71.</v>
      </c>
    </row>
    <row r="1140" spans="1:6" x14ac:dyDescent="0.3">
      <c r="A1140" t="s">
        <v>1408</v>
      </c>
      <c r="B1140" t="s">
        <v>1426</v>
      </c>
      <c r="C1140" t="s">
        <v>1427</v>
      </c>
      <c r="E1140" s="4" t="str">
        <f>VLOOKUP(C1140,AUTEURS!$C$2:$F$898,2,0)</f>
        <v>1995</v>
      </c>
      <c r="F1140" t="str">
        <f>VLOOKUP(C1140,AUTEURS!$C$2:$F$898,4,0)</f>
        <v>GOYAUD C., 1995. A propos de la nervation alaire de Trithemis annulata (Palisot de Beauvois, 1805) (Odonata, Anisoptera, Libellulidae). Martinia, 11 (1) : 7-9.</v>
      </c>
    </row>
    <row r="1141" spans="1:6" x14ac:dyDescent="0.3">
      <c r="A1141" t="s">
        <v>1408</v>
      </c>
      <c r="B1141" t="s">
        <v>1426</v>
      </c>
      <c r="C1141" t="s">
        <v>1429</v>
      </c>
      <c r="E1141" s="4" t="str">
        <f>VLOOKUP(C1141,AUTEURS!$C$2:$F$898,2,0)</f>
        <v>1995</v>
      </c>
      <c r="F1141" t="str">
        <f>VLOOKUP(C1141,AUTEURS!$C$2:$F$898,4,0)</f>
        <v>SANTOS QUIROS R., 1995. Enallagma cyathigerum (Charpentier, 1840) et Sympetrum fonscolombii (Selys, 1840) observés à la fin de février dans le sud de l'Espagne (Odonata, Coenagrionidae, Libellulidae). Martinia, 11 (3) : 70-72. [Voir également l'erratum dans Martinia, 1996, 12 (1) : 18.]</v>
      </c>
    </row>
    <row r="1142" spans="1:6" x14ac:dyDescent="0.3">
      <c r="A1142" t="s">
        <v>1408</v>
      </c>
      <c r="B1142" t="s">
        <v>1426</v>
      </c>
      <c r="C1142" t="s">
        <v>825</v>
      </c>
      <c r="E1142" s="4" t="str">
        <f>VLOOKUP(C1142,AUTEURS!$C$2:$F$898,2,0)</f>
        <v>2007</v>
      </c>
      <c r="F1142" t="str">
        <f>VLOOKUP(C1142,AUTEURS!$C$2:$F$898,4,0)</f>
        <v>LECONTE M., 2007. Comparaison et analyse de la distribution des Odonates dans les Pyrénées. In : Marc Levasseur, Gérard Dommanget et Samuel Jolivet (coord.). Actes des Rencontres odonatologiques Ouest- européennes 2005. Posters. La Pommeraie, Vallet (Loire-Atlantique) – France, les 24, 25, 26 et 27 juin 2005. Société française d’Odonatologie : 103-113.</v>
      </c>
    </row>
    <row r="1143" spans="1:6" x14ac:dyDescent="0.3">
      <c r="A1143" t="s">
        <v>1408</v>
      </c>
      <c r="B1143" t="s">
        <v>1426</v>
      </c>
      <c r="C1143" t="s">
        <v>1428</v>
      </c>
      <c r="E1143" s="4" t="str">
        <f>VLOOKUP(C1143,AUTEURS!$C$2:$F$898,2,0)</f>
        <v>2010</v>
      </c>
      <c r="F1143" t="str">
        <f>VLOOKUP(C1143,AUTEURS!$C$2:$F$898,4,0)</f>
        <v>GRAND D., 2010c. Zygonyx torridus (Kirby, 1889) sur le rio Cabriel, provinces de Albacete, Cuenca et Valencia (Espagne) : distribution et observations biologiques (Odonata, Anisoptera, Libellulidae). Actes des Rencontres odonatologiques 2010. Martinia, 26 (3-4) : 138-150. [Voir Errata : Martinia, 27 (1) : 62.]</v>
      </c>
    </row>
    <row r="1144" spans="1:6" x14ac:dyDescent="0.3">
      <c r="A1144" t="s">
        <v>1408</v>
      </c>
      <c r="B1144" t="s">
        <v>1426</v>
      </c>
      <c r="C1144" t="s">
        <v>1913</v>
      </c>
      <c r="E1144" s="4" t="str">
        <f>VLOOKUP(C1144,AUTEURS!$C$2:$F$898,2,0)</f>
        <v>2013</v>
      </c>
      <c r="F1144" t="str">
        <f>VLOOKUP(C1144,AUTEURS!$C$2:$F$898,4,0)</f>
        <v>GRAND D., 2013. Les libellules du rio Cabriel, provinces d'Albacete, Cuenca et Valencia (Espagne) (Odonata) : distribution et observations biologiques. Martinia, 29 (1) 1-8.</v>
      </c>
    </row>
    <row r="1145" spans="1:6" x14ac:dyDescent="0.3">
      <c r="A1145" t="s">
        <v>1408</v>
      </c>
      <c r="B1145" t="s">
        <v>1426</v>
      </c>
      <c r="C1145" t="s">
        <v>1980</v>
      </c>
      <c r="E1145" s="4" t="str">
        <f>VLOOKUP(C1145,AUTEURS!$C$2:$F$898,2,0)</f>
        <v>2015</v>
      </c>
      <c r="F1145" t="str">
        <f>VLOOKUP(C1145,AUTEURS!$C$2:$F$898,4,0)</f>
        <v>LOUBOUTIN B., NICOLAS M., GAUTIER C., 2015. Redécouverte d’Ischnura graellsii en France (Odonata : Coenagrionidae). Martinia, 31 (2) : 91-102.</v>
      </c>
    </row>
    <row r="1146" spans="1:6" x14ac:dyDescent="0.3">
      <c r="A1146" t="s">
        <v>1408</v>
      </c>
      <c r="B1146" t="s">
        <v>1424</v>
      </c>
      <c r="C1146" t="s">
        <v>1425</v>
      </c>
      <c r="E1146" s="4" t="str">
        <f>VLOOKUP(C1146,AUTEURS!$C$2:$F$898,2,0)</f>
        <v>1996</v>
      </c>
      <c r="F1146" t="str">
        <f>VLOOKUP(C1146,AUTEURS!$C$2:$F$898,4,0)</f>
        <v>DUSOULIER F., 1996. Observations odonatologiques sur l'île de Tenerife aux Canaries. Martinia, 12 (1) : 19-21. [Voir également l'erratum dans Martinia, 1996, 12 (2) : 46.]</v>
      </c>
    </row>
    <row r="1147" spans="1:6" x14ac:dyDescent="0.3">
      <c r="A1147" t="s">
        <v>1408</v>
      </c>
      <c r="B1147" t="s">
        <v>1430</v>
      </c>
      <c r="C1147" t="s">
        <v>1431</v>
      </c>
      <c r="E1147" s="4" t="str">
        <f>VLOOKUP(C1147,AUTEURS!$C$2:$F$898,2,0)</f>
        <v>2003</v>
      </c>
      <c r="F1147" t="str">
        <f>VLOOKUP(C1147,AUTEURS!$C$2:$F$898,4,0)</f>
        <v>ARNABOLDI F., 2003a. Note sur les Odonates de Finlande. Martinia, 19 (2) : 71-80.</v>
      </c>
    </row>
    <row r="1148" spans="1:6" x14ac:dyDescent="0.3">
      <c r="A1148" t="s">
        <v>1408</v>
      </c>
      <c r="B1148" t="s">
        <v>1430</v>
      </c>
      <c r="C1148" t="s">
        <v>1432</v>
      </c>
      <c r="E1148" s="4" t="str">
        <f>VLOOKUP(C1148,AUTEURS!$C$2:$F$898,2,0)</f>
        <v>2003</v>
      </c>
      <c r="F1148" t="str">
        <f>VLOOKUP(C1148,AUTEURS!$C$2:$F$898,4,0)</f>
        <v>ARNABOLDI F., 2003b. Observation récente de Nehalennia speciosa (Charpentier, 1840) en Finlande - note sur son habitat. Martinia, 19 (3) : 109-118.</v>
      </c>
    </row>
    <row r="1149" spans="1:6" x14ac:dyDescent="0.3">
      <c r="A1149" t="s">
        <v>1446</v>
      </c>
      <c r="B1149" t="s">
        <v>1456</v>
      </c>
      <c r="C1149" s="4" t="s">
        <v>1395</v>
      </c>
      <c r="D1149" s="4"/>
      <c r="E1149" s="4" t="str">
        <f>VLOOKUP(C1149,AUTEURS!$C$2:$F$898,2,0)</f>
        <v>2002</v>
      </c>
      <c r="F1149" t="str">
        <f>VLOOKUP(C1149,AUTEURS!$C$2:$F$898,4,0)</f>
        <v>PAPAZIAN M., 2002b. La Collection d’Odonates de Monsieur Louis Bigot. Martinia, 18 (3) : 107-111.</v>
      </c>
    </row>
    <row r="1150" spans="1:6" x14ac:dyDescent="0.3">
      <c r="A1150" t="s">
        <v>1312</v>
      </c>
      <c r="B1150" t="s">
        <v>1313</v>
      </c>
      <c r="C1150" t="s">
        <v>1314</v>
      </c>
      <c r="E1150" s="4" t="str">
        <f>VLOOKUP(C1150,AUTEURS!$C$2:$F$898,2,0)</f>
        <v>2006</v>
      </c>
      <c r="F1150" t="str">
        <f>VLOOKUP(C1150,AUTEURS!$C$2:$F$898,4,0)</f>
        <v>COLLECTIF, 2006. Liste des Odonates de France métropolitaine et des départements et collectivités d’Outre-mer In : F. Meurgey (coord.). Les Odonates des Départements et Collectivités d’Outre-mer français. Bilan des activités du Groupe Odonatologique Outre-mer – 1999-2005. Société française d’Odonatologie : 79-92.</v>
      </c>
    </row>
    <row r="1151" spans="1:6" x14ac:dyDescent="0.3">
      <c r="A1151" t="s">
        <v>1315</v>
      </c>
      <c r="B1151" t="s">
        <v>1316</v>
      </c>
      <c r="C1151" t="s">
        <v>1317</v>
      </c>
      <c r="E1151" s="4" t="str">
        <f>VLOOKUP(C1151,AUTEURS!$C$2:$F$898,2,0)</f>
        <v>2000</v>
      </c>
      <c r="F1151" t="str">
        <f>VLOOKUP(C1151,AUTEURS!$C$2:$F$898,4,0)</f>
        <v>DOMMANGET J.-L., MASHAAL M., 2000. Les Départements et Territoires d'Outre-mer français. Généralités. Martinia, 16 (3) : 85-94.</v>
      </c>
    </row>
    <row r="1152" spans="1:6" x14ac:dyDescent="0.3">
      <c r="A1152" t="s">
        <v>1315</v>
      </c>
      <c r="B1152" t="s">
        <v>1316</v>
      </c>
      <c r="C1152" t="s">
        <v>1318</v>
      </c>
      <c r="E1152" s="4" t="str">
        <f>VLOOKUP(C1152,AUTEURS!$C$2:$F$898,2,0)</f>
        <v>2006</v>
      </c>
      <c r="F1152" t="str">
        <f>VLOOKUP(C1152,AUTEURS!$C$2:$F$898,4,0)</f>
        <v>DOMMANGET J.-L., MASHAAL M., 2006. L’Outre-mer français (5-10) : In F. Meurgey (coord.). Les Odonates des Départements et Collectivités d’Outre-mer français. Bilan des activités du Groupe Odonatologique Outre- mer – 1999-2005. Société française d’Odonatologie, 139 pp.</v>
      </c>
    </row>
    <row r="1153" spans="1:6" x14ac:dyDescent="0.3">
      <c r="A1153" t="s">
        <v>1408</v>
      </c>
      <c r="B1153" t="s">
        <v>1433</v>
      </c>
      <c r="C1153" t="s">
        <v>1434</v>
      </c>
      <c r="E1153" s="4" t="str">
        <f>VLOOKUP(C1153,AUTEURS!$C$2:$F$898,2,0)</f>
        <v>2008</v>
      </c>
      <c r="F1153" t="str">
        <f>VLOOKUP(C1153,AUTEURS!$C$2:$F$898,4,0)</f>
        <v>BOUDOT J.-P., 2008b. Un Crocothemis en bien mauvaise posture. Martinia, 24 (4) : 151.</v>
      </c>
    </row>
    <row r="1154" spans="1:6" x14ac:dyDescent="0.3">
      <c r="A1154" t="s">
        <v>1446</v>
      </c>
      <c r="B1154" t="s">
        <v>1457</v>
      </c>
      <c r="C1154" s="4" t="s">
        <v>971</v>
      </c>
      <c r="D1154" s="4"/>
      <c r="E1154" s="4" t="str">
        <f>VLOOKUP(C1154,AUTEURS!$C$2:$F$898,2,0)</f>
        <v>2006</v>
      </c>
      <c r="F1154" t="str">
        <f>VLOOKUP(C1154,AUTEURS!$C$2:$F$898,4,0)</f>
        <v>LEVASSEUR M., 2006b. Le comportement d’immersion partielle, brève et répétée en vol chez les Odonates. Martinia, 22 (3) : 143-144.</v>
      </c>
    </row>
    <row r="1155" spans="1:6" x14ac:dyDescent="0.3">
      <c r="A1155" t="s">
        <v>1446</v>
      </c>
      <c r="B1155" t="s">
        <v>1457</v>
      </c>
      <c r="C1155" s="4" t="s">
        <v>1458</v>
      </c>
      <c r="D1155" s="4"/>
      <c r="E1155" s="4" t="str">
        <f>VLOOKUP(C1155,AUTEURS!$C$2:$F$898,2,0)</f>
        <v>2007</v>
      </c>
      <c r="F1155" t="str">
        <f>VLOOKUP(C1155,AUTEURS!$C$2:$F$898,4,0)</f>
        <v>LEVASSEUR M., 2007a. Une remise de pluie pour Pantala flavescens (Fabricius, 1798) (Odonata, Anisoptera, Libellulidae). Martinia, 23 (1) : 8.</v>
      </c>
    </row>
    <row r="1156" spans="1:6" x14ac:dyDescent="0.3">
      <c r="A1156" t="s">
        <v>1446</v>
      </c>
      <c r="B1156" t="s">
        <v>1457</v>
      </c>
      <c r="C1156" s="4" t="s">
        <v>1459</v>
      </c>
      <c r="D1156" s="4"/>
      <c r="E1156" s="4" t="str">
        <f>VLOOKUP(C1156,AUTEURS!$C$2:$F$898,2,0)</f>
        <v>2007</v>
      </c>
      <c r="F1156" t="str">
        <f>VLOOKUP(C1156,AUTEURS!$C$2:$F$898,4,0)</f>
        <v>LEVASSEUR M., 2007d. Odonates nouveaux pour l'Île d'Anjouan, description d'une nouvelle sous-espèce de Paragomphus genei (Selys, 1841) (Archipel des Comores). Martinia, 23 (4) : 115-126.</v>
      </c>
    </row>
    <row r="1157" spans="1:6" x14ac:dyDescent="0.3">
      <c r="A1157" t="s">
        <v>1408</v>
      </c>
      <c r="B1157" t="s">
        <v>1435</v>
      </c>
      <c r="C1157" t="s">
        <v>797</v>
      </c>
      <c r="E1157" s="4" t="str">
        <f>VLOOKUP(C1157,AUTEURS!$C$2:$F$898,2,0)</f>
        <v>2002</v>
      </c>
      <c r="F1157" t="str">
        <f>VLOOKUP(C1157,AUTEURS!$C$2:$F$898,4,0)</f>
        <v>MEURGEY F., 2002a. Les collections d’Odonates du Muséum d’Histoire Naturelle de Nantes. 2. Collection G. Broquey. Inventaire et révision. Martinia, 18 (1) : 13- 24.</v>
      </c>
    </row>
    <row r="1158" spans="1:6" x14ac:dyDescent="0.3">
      <c r="A1158" t="s">
        <v>1408</v>
      </c>
      <c r="B1158" t="s">
        <v>1435</v>
      </c>
      <c r="C1158" t="s">
        <v>1438</v>
      </c>
      <c r="D1158" t="s">
        <v>1322</v>
      </c>
      <c r="E1158" s="4" t="str">
        <f>VLOOKUP(C1158,AUTEURS!$C$2:$F$898,2,0)</f>
        <v>2007</v>
      </c>
      <c r="F1158" t="str">
        <f>VLOOKUP(C1158,AUTEURS!$C$2:$F$898,4,0)</f>
        <v>RISERVATO E., 2007a. Écologie larvaire des Odonates du Parc du Ticino (Italie du Nord). In : Marc Levasseur, Gérard Dommanget et Samuel Jolivet (coord.). Actes des Rencontres odonatologiques Ouest-européennes 2005. Résumés des communications. La Pommeraie, Vallet (Loire-Atlantique) – France, les 24, 25, 26 et 27 juin 2005. Société française d’Odonatologie. p. 47.</v>
      </c>
    </row>
    <row r="1159" spans="1:6" x14ac:dyDescent="0.3">
      <c r="A1159" t="s">
        <v>1408</v>
      </c>
      <c r="B1159" t="s">
        <v>1435</v>
      </c>
      <c r="C1159" t="s">
        <v>1439</v>
      </c>
      <c r="D1159" t="s">
        <v>1348</v>
      </c>
      <c r="E1159" s="4" t="str">
        <f>VLOOKUP(C1159,AUTEURS!$C$2:$F$898,2,0)</f>
        <v>2007</v>
      </c>
      <c r="F1159" t="str">
        <f>VLOOKUP(C1159,AUTEURS!$C$2:$F$898,4,0)</f>
        <v>RISERVATO E., 2007b. Dragonflies larval ecology in Ticino Park (North of Italy). In : Marc Levasseur, Gérard Dommanget et Samuel Jolivet (coord.). Actes des Rencontres odonatologiques Ouest-européennes 2005. Résumés des communications. La Pommeraie, Vallet (Loire-Atlantique) – France, les 24, 25, 26 et 27 juin 2005. Société française d’Odonatologie. p. 78.</v>
      </c>
    </row>
    <row r="1160" spans="1:6" x14ac:dyDescent="0.3">
      <c r="A1160" t="s">
        <v>1408</v>
      </c>
      <c r="B1160" t="s">
        <v>1435</v>
      </c>
      <c r="C1160" t="s">
        <v>789</v>
      </c>
      <c r="E1160" s="4" t="str">
        <f>VLOOKUP(C1160,AUTEURS!$C$2:$F$898,2,0)</f>
        <v>2008</v>
      </c>
      <c r="F1160" t="str">
        <f>VLOOKUP(C1160,AUTEURS!$C$2:$F$898,4,0)</f>
        <v>BRETON F., 2008. Phénomènes migratoires chez Sympetrum fonscolombii (Selys, 1840) dans les Alpes du Sud (Odonata, Anisoptera, Libellulidae). Martinia, 24 (4) : 113-128.</v>
      </c>
    </row>
    <row r="1161" spans="1:6" x14ac:dyDescent="0.3">
      <c r="A1161" t="s">
        <v>1408</v>
      </c>
      <c r="B1161" t="s">
        <v>1436</v>
      </c>
      <c r="C1161" t="s">
        <v>1437</v>
      </c>
      <c r="E1161" s="4" t="str">
        <f>VLOOKUP(C1161,AUTEURS!$C$2:$F$898,2,0)</f>
        <v>2003</v>
      </c>
      <c r="F1161" t="str">
        <f>VLOOKUP(C1161,AUTEURS!$C$2:$F$898,4,0)</f>
        <v>PONEL P., PAPAZIAN M., 2003. Une belle localité à Odonates en Sardaigne : le lac Baratz. Martinia, 19 (3) : 93-96.</v>
      </c>
    </row>
    <row r="1162" spans="1:6" x14ac:dyDescent="0.3">
      <c r="A1162" t="s">
        <v>1446</v>
      </c>
      <c r="B1162" t="s">
        <v>1460</v>
      </c>
      <c r="C1162" s="4" t="s">
        <v>1395</v>
      </c>
      <c r="D1162" s="4"/>
      <c r="E1162" s="4" t="str">
        <f>VLOOKUP(C1162,AUTEURS!$C$2:$F$898,2,0)</f>
        <v>2002</v>
      </c>
      <c r="F1162" t="str">
        <f>VLOOKUP(C1162,AUTEURS!$C$2:$F$898,4,0)</f>
        <v>PAPAZIAN M., 2002b. La Collection d’Odonates de Monsieur Louis Bigot. Martinia, 18 (3) : 107-111.</v>
      </c>
    </row>
    <row r="1163" spans="1:6" x14ac:dyDescent="0.3">
      <c r="A1163" t="s">
        <v>1446</v>
      </c>
      <c r="B1163" t="s">
        <v>1461</v>
      </c>
      <c r="C1163" s="4" t="s">
        <v>1462</v>
      </c>
      <c r="D1163" s="4"/>
      <c r="E1163" s="4" t="str">
        <f>VLOOKUP(C1163,AUTEURS!$C$2:$F$898,2,0)</f>
        <v>2007</v>
      </c>
      <c r="F1163" t="str">
        <f>VLOOKUP(C1163,AUTEURS!$C$2:$F$898,4,0)</f>
        <v>LEVASSEUR M., 2007b. Observation et collection d'Odonates du Malawi (Afrique australe). Martinia, 23 (1) : 13-22.</v>
      </c>
    </row>
    <row r="1164" spans="1:6" x14ac:dyDescent="0.3">
      <c r="A1164" t="s">
        <v>1446</v>
      </c>
      <c r="B1164" t="s">
        <v>1463</v>
      </c>
      <c r="C1164" s="4" t="s">
        <v>1466</v>
      </c>
      <c r="D1164" s="4"/>
      <c r="E1164" s="4" t="str">
        <f>VLOOKUP(C1164,AUTEURS!$C$2:$F$898,2,0)</f>
        <v>1999</v>
      </c>
      <c r="F1164" t="str">
        <f>VLOOKUP(C1164,AUTEURS!$C$2:$F$898,4,0)</f>
        <v>JACQUEMIN G., BOUDOT J.-P., 1999. Les Libellules (Odonates) du Maroc. Société française d’Odonatologie, 150 pp.</v>
      </c>
    </row>
    <row r="1165" spans="1:6" x14ac:dyDescent="0.3">
      <c r="A1165" t="s">
        <v>1446</v>
      </c>
      <c r="B1165" t="s">
        <v>1463</v>
      </c>
      <c r="C1165" s="4" t="s">
        <v>1465</v>
      </c>
      <c r="D1165" s="4"/>
      <c r="E1165" s="4" t="str">
        <f>VLOOKUP(C1165,AUTEURS!$C$2:$F$898,2,0)</f>
        <v>2003</v>
      </c>
      <c r="F1165" t="str">
        <f>VLOOKUP(C1165,AUTEURS!$C$2:$F$898,4,0)</f>
        <v>GRAND D., 2003b. Observation tardive de Libellules au Maroc. Martinia, 19 (4) : 148.</v>
      </c>
    </row>
    <row r="1166" spans="1:6" x14ac:dyDescent="0.3">
      <c r="A1166" t="s">
        <v>1446</v>
      </c>
      <c r="B1166" t="s">
        <v>1463</v>
      </c>
      <c r="C1166" s="4" t="s">
        <v>1467</v>
      </c>
      <c r="D1166" s="4"/>
      <c r="E1166" s="4" t="str">
        <f>VLOOKUP(C1166,AUTEURS!$C$2:$F$898,2,0)</f>
        <v>2004</v>
      </c>
      <c r="F1166" t="str">
        <f>VLOOKUP(C1166,AUTEURS!$C$2:$F$898,4,0)</f>
        <v>MEURGEY F., 2004b. Nouvelle localité marocaine pour Sympetrum meridionale (Selys, 1841). Martinia, 20 (1) : 28.</v>
      </c>
    </row>
    <row r="1167" spans="1:6" x14ac:dyDescent="0.3">
      <c r="A1167" t="s">
        <v>1446</v>
      </c>
      <c r="B1167" t="s">
        <v>1463</v>
      </c>
      <c r="C1167" s="4" t="s">
        <v>1464</v>
      </c>
      <c r="D1167" s="4"/>
      <c r="E1167" s="4" t="str">
        <f>VLOOKUP(C1167,AUTEURS!$C$2:$F$898,2,0)</f>
        <v>2008</v>
      </c>
      <c r="F1167" t="str">
        <f>VLOOKUP(C1167,AUTEURS!$C$2:$F$898,4,0)</f>
        <v>BOUDOT J.-P., 2008a. Selysiothemis nigra (Vander Linden, 1825), nouveau pour le Maroc, et autres observations sur les Odonates du Maghreb nord-occidental (Odonata : Anisoptera : Libellulidae). Martinia, 24 (1) : 3-29.</v>
      </c>
    </row>
    <row r="1168" spans="1:6" x14ac:dyDescent="0.3">
      <c r="A1168" t="s">
        <v>1446</v>
      </c>
      <c r="B1168" t="s">
        <v>1463</v>
      </c>
      <c r="C1168" t="s">
        <v>1471</v>
      </c>
      <c r="E1168" s="4" t="str">
        <f>VLOOKUP(C1168,AUTEURS!$C$2:$F$898,2,0)</f>
        <v>2012</v>
      </c>
      <c r="F1168" t="str">
        <f>VLOOKUP(C1168,AUTEURS!$C$2:$F$898,4,0)</f>
        <v>BOUDOT J.-P., DE KNIJF G., 2012. Nouvelles données sur les Odonates du Maroc oriental et méridional (Odonata). Martinia, 28 (1) : 1-28.</v>
      </c>
    </row>
    <row r="1169" spans="1:6" x14ac:dyDescent="0.3">
      <c r="A1169" t="s">
        <v>1446</v>
      </c>
      <c r="B1169" t="s">
        <v>1463</v>
      </c>
      <c r="C1169" t="s">
        <v>1956</v>
      </c>
      <c r="E1169" s="4" t="str">
        <f>VLOOKUP(C1169,AUTEURS!$C$2:$F$898,2,0)</f>
        <v>2014</v>
      </c>
      <c r="F1169" t="str">
        <f>VLOOKUP(C1169,AUTEURS!$C$2:$F$898,4,0)</f>
        <v>MEDIANI M., BOUDOT J.-P., CHEVALIER F., QNINBA A., RODRIGUES J.-C.-C., 2014. Nouvelles données sur les Odonates dans le Grand Sud marocain, avec Ischnura saharensis, Anax parthenope, Crocothemis erythraea et Trithemis annulata nouveaux pour le Sahara Atlantique (Odonata : Coenagrionidae, Aeshnidae, Libellulidae). Martinia, 30 (1) : 11-22.</v>
      </c>
    </row>
    <row r="1170" spans="1:6" x14ac:dyDescent="0.3">
      <c r="A1170" t="s">
        <v>1446</v>
      </c>
      <c r="B1170" t="s">
        <v>1447</v>
      </c>
      <c r="C1170" t="s">
        <v>1448</v>
      </c>
      <c r="E1170" s="4" t="str">
        <f>VLOOKUP(C1170,AUTEURS!$C$2:$F$898,2,0)</f>
        <v>2010</v>
      </c>
      <c r="F1170" t="str">
        <f>VLOOKUP(C1170,AUTEURS!$C$2:$F$898,4,0)</f>
        <v>BOUDOT J.-P., 2010b. Spécificités du peuplement en Odonates du nord de l'Afrique et observations récentes d'espèces remarquables (Insecta : Odonata). Actes des Rencontres odonatologiques 2010. Martinia, 26 (3-4) : 109-122. [Voir Errata : Martinia, 27 (1) : 62-65.]</v>
      </c>
    </row>
    <row r="1171" spans="1:6" x14ac:dyDescent="0.3">
      <c r="A1171" t="s">
        <v>1315</v>
      </c>
      <c r="B1171" t="s">
        <v>1327</v>
      </c>
      <c r="C1171" t="s">
        <v>3681</v>
      </c>
      <c r="E1171" s="4" t="str">
        <f>VLOOKUP(C1171,AUTEURS!$C$2:$F$898,2,0)</f>
        <v>2000</v>
      </c>
      <c r="F1171" t="str">
        <f>VLOOKUP(C1171,AUTEURS!$C$2:$F$898,4,0)</f>
        <v>DOMMANGET J.-L., MASHAAL M., PAPAZIAN M. (coord.), 2000. Contribution à la connaissance de la faune odonatologique des Départements et Territoires d'Outre-mer français. Martinia, 16 (3) : 68 pp.</v>
      </c>
    </row>
    <row r="1172" spans="1:6" x14ac:dyDescent="0.3">
      <c r="A1172" t="s">
        <v>1315</v>
      </c>
      <c r="B1172" t="s">
        <v>1327</v>
      </c>
      <c r="C1172" t="s">
        <v>3701</v>
      </c>
      <c r="E1172" s="4" t="str">
        <f>VLOOKUP(C1172,AUTEURS!$C$2:$F$898,2,0)</f>
        <v>2002</v>
      </c>
      <c r="F1172" t="str">
        <f>VLOOKUP(C1172,AUTEURS!$C$2:$F$898,4,0)</f>
        <v>PAPAZIAN M. (coord.), 2002a. Contribution à la connaissance de la faune odonatologique des Départements et Territoires d’Outre-mer français. II. Martinia, 18 (3) : 77-132.</v>
      </c>
    </row>
    <row r="1173" spans="1:6" x14ac:dyDescent="0.3">
      <c r="A1173" t="s">
        <v>1315</v>
      </c>
      <c r="B1173" t="s">
        <v>1327</v>
      </c>
      <c r="C1173" t="s">
        <v>3697</v>
      </c>
      <c r="E1173" s="4" t="str">
        <f>VLOOKUP(C1173,AUTEURS!$C$2:$F$898,2,0)</f>
        <v>2004</v>
      </c>
      <c r="F1173" t="str">
        <f>VLOOKUP(C1173,AUTEURS!$C$2:$F$898,4,0)</f>
        <v>MEURGEY F. (coord.), 2004c. Contribution à la connaissance de la faune odonatologique des Départements et Territoires d’Outre-mer français III. Martinia, 20 (2), Numéro thématique Outre-Mer III, 53-104.</v>
      </c>
    </row>
    <row r="1174" spans="1:6" x14ac:dyDescent="0.3">
      <c r="A1174" t="s">
        <v>1408</v>
      </c>
      <c r="B1174" t="s">
        <v>1440</v>
      </c>
      <c r="C1174" t="s">
        <v>1441</v>
      </c>
      <c r="E1174" s="4" t="str">
        <f>VLOOKUP(C1174,AUTEURS!$C$2:$F$898,2,0)</f>
        <v>2001</v>
      </c>
      <c r="F1174" t="str">
        <f>VLOOKUP(C1174,AUTEURS!$C$2:$F$898,4,0)</f>
        <v>BOUDOT J.-P., 2001. Les Cordulegaster du Paléarctique occidental : identification et répartition (Odonata, Anisoptera, Cordulegastridae). Martinia, 17 (1) : 3-34.</v>
      </c>
    </row>
    <row r="1175" spans="1:6" x14ac:dyDescent="0.3">
      <c r="A1175" t="s">
        <v>1408</v>
      </c>
      <c r="B1175" t="s">
        <v>1442</v>
      </c>
      <c r="C1175" t="s">
        <v>1423</v>
      </c>
      <c r="E1175" s="4" t="str">
        <f>VLOOKUP(C1175,AUTEURS!$C$2:$F$898,2,0)</f>
        <v>2010</v>
      </c>
      <c r="F1175" t="str">
        <f>VLOOKUP(C1175,AUTEURS!$C$2:$F$898,4,0)</f>
        <v>DE KNIJF G., TERMAAT T., 2010. Statut et distribution de Sympetrum meridionale (Selys, 1841) dans le nord ouest de l’Europe, en particulier en Belgique et aux Pays-Bas. Actes des Rencontres odonatologiques 2010. Martinia, 26 (3-4) : 81-82.</v>
      </c>
    </row>
    <row r="1176" spans="1:6" x14ac:dyDescent="0.3">
      <c r="A1176" t="s">
        <v>1408</v>
      </c>
      <c r="B1176" t="s">
        <v>1443</v>
      </c>
      <c r="C1176" t="s">
        <v>1444</v>
      </c>
      <c r="E1176" s="4" t="str">
        <f>VLOOKUP(C1176,AUTEURS!$C$2:$F$898,2,0)</f>
        <v>2003</v>
      </c>
      <c r="F1176" t="str">
        <f>VLOOKUP(C1176,AUTEURS!$C$2:$F$898,4,0)</f>
        <v>VANAPPELGHEM C., FERNANDEZ E., 2003. Nouvelle localité pour Macromia splendens (Pictet, 1843) au Portugal (Odonata, Anisoptera, Macromiidae). Martinia, 19 (2) : 65-67.</v>
      </c>
    </row>
    <row r="1177" spans="1:6" x14ac:dyDescent="0.3">
      <c r="A1177" t="s">
        <v>1468</v>
      </c>
      <c r="B1177" t="s">
        <v>1469</v>
      </c>
      <c r="C1177" s="4" t="s">
        <v>1470</v>
      </c>
      <c r="E1177" s="4" t="str">
        <f>VLOOKUP(C1177,AUTEURS!$C$2:$F$898,2,0)</f>
        <v>2004</v>
      </c>
      <c r="F1177" t="str">
        <f>VLOOKUP(C1177,AUTEURS!$C$2:$F$898,4,0)</f>
        <v>MEURGEY F., LEVASSEUR M., 2004. Note sur quelques Odonates de République Dominicaine (Grandes Antilles). Martinia, 20 (1) : 16.</v>
      </c>
    </row>
    <row r="1178" spans="1:6" x14ac:dyDescent="0.3">
      <c r="A1178" t="s">
        <v>1408</v>
      </c>
      <c r="B1178" t="s">
        <v>1409</v>
      </c>
      <c r="C1178" t="s">
        <v>1410</v>
      </c>
      <c r="E1178" s="4" t="str">
        <f>VLOOKUP(C1178,AUTEURS!$C$2:$F$898,2,0)</f>
        <v>2011</v>
      </c>
      <c r="F1178" t="str">
        <f>VLOOKUP(C1178,AUTEURS!$C$2:$F$898,4,0)</f>
        <v>CATIL J.-M., 2011. Observations de prédation de Sympetrum vulgatum (Linnaeus, 1758) par Anas platyrhynchos en République Tchèque (Odonata, Anisoptera : Libellulidae). Martinia, 27 (1) : 44.</v>
      </c>
    </row>
    <row r="1179" spans="1:6" x14ac:dyDescent="0.3">
      <c r="A1179" t="s">
        <v>1408</v>
      </c>
      <c r="B1179" t="s">
        <v>1409</v>
      </c>
      <c r="C1179" t="s">
        <v>1410</v>
      </c>
      <c r="E1179" s="4" t="str">
        <f>VLOOKUP(C1179,AUTEURS!$C$2:$F$898,2,0)</f>
        <v>2011</v>
      </c>
      <c r="F1179" t="str">
        <f>VLOOKUP(C1179,AUTEURS!$C$2:$F$898,4,0)</f>
        <v>CATIL J.-M., 2011. Observations de prédation de Sympetrum vulgatum (Linnaeus, 1758) par Anas platyrhynchos en République Tchèque (Odonata, Anisoptera : Libellulidae). Martinia, 27 (1) : 44.</v>
      </c>
    </row>
    <row r="1180" spans="1:6" x14ac:dyDescent="0.3">
      <c r="A1180" t="s">
        <v>1408</v>
      </c>
      <c r="B1180" t="s">
        <v>1411</v>
      </c>
      <c r="C1180" t="s">
        <v>1412</v>
      </c>
      <c r="E1180" s="4" t="str">
        <f>VLOOKUP(C1180,AUTEURS!$C$2:$F$898,2,0)</f>
        <v>2007</v>
      </c>
      <c r="F1180" t="str">
        <f>VLOOKUP(C1180,AUTEURS!$C$2:$F$898,4,0)</f>
        <v>VANAPPELGHEM C., 2007b. Recherche des Odonates en Roumanie, un camp en juillet 2007. Martinia, 23 (4) : 133-135.</v>
      </c>
    </row>
    <row r="1181" spans="1:6" x14ac:dyDescent="0.3">
      <c r="A1181" t="s">
        <v>1408</v>
      </c>
      <c r="B1181" t="s">
        <v>1411</v>
      </c>
      <c r="C1181" t="s">
        <v>1412</v>
      </c>
      <c r="E1181" s="4" t="str">
        <f>VLOOKUP(C1181,AUTEURS!$C$2:$F$898,2,0)</f>
        <v>2007</v>
      </c>
      <c r="F1181" t="str">
        <f>VLOOKUP(C1181,AUTEURS!$C$2:$F$898,4,0)</f>
        <v>VANAPPELGHEM C., 2007b. Recherche des Odonates en Roumanie, un camp en juillet 2007. Martinia, 23 (4) : 133-135.</v>
      </c>
    </row>
    <row r="1182" spans="1:6" x14ac:dyDescent="0.3">
      <c r="A1182" t="s">
        <v>1408</v>
      </c>
      <c r="B1182" t="s">
        <v>1413</v>
      </c>
      <c r="C1182" t="s">
        <v>1414</v>
      </c>
      <c r="D1182" t="s">
        <v>1322</v>
      </c>
      <c r="E1182" s="4" t="str">
        <f>VLOOKUP(C1182,AUTEURS!$C$2:$F$898,2,0)</f>
        <v>2007</v>
      </c>
      <c r="F1182" t="str">
        <f>VLOOKUP(C1182,AUTEURS!$C$2:$F$898,4,0)</f>
        <v>DUBOS A., PELLET J., MAIBACH A., 2007a. Suivi de l’efficacité de l’aménagement de plans d’eau forestiers sur les communautés d’Odonates. In : Marc Levasseur, Gérard Dommanget et Samuel Jolivet (coord.). Actes des Rencontres odonatologiques Ouest-européennes 2005. Résumés des communications. La Pommeraie, Vallet (Loire-Atlantique) – France, les 24, 25, 26 et 27 juin 2005. Société française d’Odonatologie : 26.</v>
      </c>
    </row>
    <row r="1183" spans="1:6" x14ac:dyDescent="0.3">
      <c r="A1183" t="s">
        <v>1408</v>
      </c>
      <c r="B1183" t="s">
        <v>1413</v>
      </c>
      <c r="C1183" t="s">
        <v>1414</v>
      </c>
      <c r="D1183" t="s">
        <v>1322</v>
      </c>
      <c r="E1183" s="4" t="str">
        <f>VLOOKUP(C1183,AUTEURS!$C$2:$F$898,2,0)</f>
        <v>2007</v>
      </c>
      <c r="F1183" t="str">
        <f>VLOOKUP(C1183,AUTEURS!$C$2:$F$898,4,0)</f>
        <v>DUBOS A., PELLET J., MAIBACH A., 2007a. Suivi de l’efficacité de l’aménagement de plans d’eau forestiers sur les communautés d’Odonates. In : Marc Levasseur, Gérard Dommanget et Samuel Jolivet (coord.). Actes des Rencontres odonatologiques Ouest-européennes 2005. Résumés des communications. La Pommeraie, Vallet (Loire-Atlantique) – France, les 24, 25, 26 et 27 juin 2005. Société française d’Odonatologie : 26.</v>
      </c>
    </row>
    <row r="1184" spans="1:6" x14ac:dyDescent="0.3">
      <c r="A1184" t="s">
        <v>1408</v>
      </c>
      <c r="B1184" t="s">
        <v>1413</v>
      </c>
      <c r="C1184" t="s">
        <v>1415</v>
      </c>
      <c r="D1184" t="s">
        <v>1348</v>
      </c>
      <c r="E1184" s="4" t="str">
        <f>VLOOKUP(C1184,AUTEURS!$C$2:$F$898,2,0)</f>
        <v>2007</v>
      </c>
      <c r="F1184" t="str">
        <f>VLOOKUP(C1184,AUTEURS!$C$2:$F$898,4,0)</f>
        <v>DUBOS A., PELLET J., MAIBACH A., 2007b. Efficiency of the creation of a group of forest ponds on the Odonata community. In : Marc Levasseur, Gérard Dommanget et Samuel Jolivet (coord.). Actes des Rencontres odonatologiques Ouest-européennes 2005. Résumés des communications. La Pommeraie, Vallet (Loire- Atlantique) – France, les 24, 25, 26 et 27 juin 2005. Société française d’Odonatologie : 72.</v>
      </c>
    </row>
    <row r="1185" spans="1:6" x14ac:dyDescent="0.3">
      <c r="A1185" t="s">
        <v>1408</v>
      </c>
      <c r="B1185" t="s">
        <v>1413</v>
      </c>
      <c r="C1185" t="s">
        <v>1415</v>
      </c>
      <c r="D1185" t="s">
        <v>1445</v>
      </c>
      <c r="E1185" s="4" t="str">
        <f>VLOOKUP(C1185,AUTEURS!$C$2:$F$898,2,0)</f>
        <v>2007</v>
      </c>
      <c r="F1185" t="str">
        <f>VLOOKUP(C1185,AUTEURS!$C$2:$F$898,4,0)</f>
        <v>DUBOS A., PELLET J., MAIBACH A., 2007b. Efficiency of the creation of a group of forest ponds on the Odonata community. In : Marc Levasseur, Gérard Dommanget et Samuel Jolivet (coord.). Actes des Rencontres odonatologiques Ouest-européennes 2005. Résumés des communications. La Pommeraie, Vallet (Loire- Atlantique) – France, les 24, 25, 26 et 27 juin 2005. Société française d’Odonatologie : 72.</v>
      </c>
    </row>
    <row r="1186" spans="1:6" x14ac:dyDescent="0.3">
      <c r="A1186" t="s">
        <v>752</v>
      </c>
      <c r="B1186" t="s">
        <v>1310</v>
      </c>
      <c r="C1186" t="s">
        <v>969</v>
      </c>
      <c r="E1186" s="4" t="str">
        <f>VLOOKUP(C1186,AUTEURS!$C$2:$F$898,2,0)</f>
        <v>1987</v>
      </c>
      <c r="F1186" t="str">
        <f>VLOOKUP(C1186,AUTEURS!$C$2:$F$898,4,0)</f>
        <v>CLOUPEAU R., LEVASSEUR M., BOUDIER F., 1987. Clé pour l'identification des exuvies des espèces Ouest- européennes du genre Gomphus Leach, 1815 (Anisoptères : Gomphidae). Martinia, No 5 : 3-12.</v>
      </c>
    </row>
    <row r="1187" spans="1:6" x14ac:dyDescent="0.3">
      <c r="A1187" t="s">
        <v>752</v>
      </c>
      <c r="B1187" t="s">
        <v>1310</v>
      </c>
      <c r="C1187" t="s">
        <v>3666</v>
      </c>
      <c r="E1187" s="4" t="str">
        <f>VLOOKUP(C1187,AUTEURS!$C$2:$F$898,2,0)</f>
        <v>2002</v>
      </c>
      <c r="F1187" t="str">
        <f>VLOOKUP(C1187,AUTEURS!$C$2:$F$898,4,0)</f>
        <v>DOMMANGET C., DOMMANGET T., DOMMANGET J.-L. (coord.), 2002. Inventaire cartographique des Odonates de France (Programme INVOD). Bilan 1982-2000. Martinia, 18 (Supplément 1, juin) : 68 pp.</v>
      </c>
    </row>
    <row r="1188" spans="1:6" x14ac:dyDescent="0.3">
      <c r="A1188" t="s">
        <v>752</v>
      </c>
      <c r="B1188" t="s">
        <v>1310</v>
      </c>
      <c r="C1188" t="s">
        <v>1311</v>
      </c>
      <c r="E1188" s="4" t="str">
        <f>VLOOKUP(C1188,AUTEURS!$C$2:$F$898,2,0)</f>
        <v>2006</v>
      </c>
      <c r="F1188" t="str">
        <f>VLOOKUP(C1188,AUTEURS!$C$2:$F$898,4,0)</f>
        <v>LEROY T., 2006b. Coenagrion lunulatum (Charpentier, 1825) en France : répartition, abondance, éléments d’écologie et de conservation (Odonata, Zygoptera, Coenagrionidae). Martinia, 22 (4) : 151-166.</v>
      </c>
    </row>
    <row r="1189" spans="1:6" x14ac:dyDescent="0.3">
      <c r="A1189" s="8"/>
    </row>
    <row r="1191" spans="1:6" x14ac:dyDescent="0.3">
      <c r="E1191" s="4" t="s">
        <v>2026</v>
      </c>
    </row>
    <row r="1192" spans="1:6" x14ac:dyDescent="0.3">
      <c r="E1192" s="4" t="s">
        <v>2026</v>
      </c>
    </row>
    <row r="1194" spans="1:6" x14ac:dyDescent="0.3">
      <c r="C1194" s="4"/>
      <c r="E1194" s="4" t="s">
        <v>2026</v>
      </c>
    </row>
    <row r="1195" spans="1:6" x14ac:dyDescent="0.3">
      <c r="E1195" s="4" t="s">
        <v>2026</v>
      </c>
    </row>
    <row r="1196" spans="1:6" x14ac:dyDescent="0.3">
      <c r="E1196" s="4" t="s">
        <v>2026</v>
      </c>
    </row>
    <row r="1197" spans="1:6" x14ac:dyDescent="0.3">
      <c r="E1197" s="4" t="s">
        <v>2026</v>
      </c>
    </row>
    <row r="1198" spans="1:6" x14ac:dyDescent="0.3">
      <c r="E1198" s="4" t="s">
        <v>2026</v>
      </c>
    </row>
    <row r="1199" spans="1:6" x14ac:dyDescent="0.3">
      <c r="E1199" s="4" t="s">
        <v>2026</v>
      </c>
    </row>
    <row r="1200" spans="1:6" x14ac:dyDescent="0.3">
      <c r="E1200" s="4" t="s">
        <v>2026</v>
      </c>
    </row>
    <row r="1201" spans="5:5" x14ac:dyDescent="0.3">
      <c r="E1201" s="4" t="s">
        <v>2026</v>
      </c>
    </row>
    <row r="1202" spans="5:5" x14ac:dyDescent="0.3">
      <c r="E1202" s="4" t="s">
        <v>2026</v>
      </c>
    </row>
    <row r="1205" spans="5:5" x14ac:dyDescent="0.3">
      <c r="E1205" s="4" t="s">
        <v>2026</v>
      </c>
    </row>
  </sheetData>
  <sortState xmlns:xlrd2="http://schemas.microsoft.com/office/spreadsheetml/2017/richdata2" ref="B270:F307">
    <sortCondition ref="B270:B307"/>
  </sortState>
  <phoneticPr fontId="6" type="noConversion"/>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3"/>
  <dimension ref="A1:H666"/>
  <sheetViews>
    <sheetView zoomScale="85" zoomScaleNormal="85" workbookViewId="0"/>
  </sheetViews>
  <sheetFormatPr baseColWidth="10" defaultColWidth="11.44140625" defaultRowHeight="14.4" x14ac:dyDescent="0.3"/>
  <cols>
    <col min="1" max="1" width="72.6640625" customWidth="1"/>
    <col min="2" max="2" width="12.6640625" hidden="1" customWidth="1"/>
    <col min="3" max="3" width="58.88671875" customWidth="1"/>
    <col min="4" max="4" width="71.44140625" customWidth="1"/>
    <col min="5" max="6" width="57.5546875" customWidth="1"/>
    <col min="7" max="7" width="57.5546875" style="4" customWidth="1"/>
    <col min="8" max="8" width="221.6640625" customWidth="1"/>
  </cols>
  <sheetData>
    <row r="1" spans="1:8" x14ac:dyDescent="0.3">
      <c r="A1" s="5" t="s">
        <v>2923</v>
      </c>
      <c r="B1" s="5"/>
      <c r="C1" s="5" t="s">
        <v>1474</v>
      </c>
      <c r="D1" s="5" t="s">
        <v>2924</v>
      </c>
      <c r="E1" s="5" t="s">
        <v>2922</v>
      </c>
      <c r="F1" s="5" t="s">
        <v>751</v>
      </c>
      <c r="G1" s="6" t="s">
        <v>2920</v>
      </c>
      <c r="H1" s="5" t="s">
        <v>2919</v>
      </c>
    </row>
    <row r="2" spans="1:8" x14ac:dyDescent="0.3">
      <c r="A2" t="s">
        <v>1475</v>
      </c>
      <c r="B2">
        <v>1</v>
      </c>
      <c r="C2" t="s">
        <v>1483</v>
      </c>
      <c r="D2" t="s">
        <v>1958</v>
      </c>
      <c r="E2" t="s">
        <v>1951</v>
      </c>
      <c r="G2" s="4" t="str">
        <f>VLOOKUP(E2,AUTEURS!$C$2:$F$898,2,0)</f>
        <v>2013</v>
      </c>
      <c r="H2" t="str">
        <f>VLOOKUP(E2,AUTEURS!$C$2:$F$898,4,0)</f>
        <v>VANAPPELGHEM C., HOUARD X., JOLIVET S., LAMBRET P., 2013. Observations de Chalcolestes parvidens en Corse (Odonata : Lestidae). Martinia, 29 (2) : 139-146.</v>
      </c>
    </row>
    <row r="3" spans="1:8" x14ac:dyDescent="0.3">
      <c r="A3" t="s">
        <v>1475</v>
      </c>
      <c r="B3">
        <v>1</v>
      </c>
      <c r="C3" t="s">
        <v>1483</v>
      </c>
      <c r="D3" s="20" t="s">
        <v>2000</v>
      </c>
      <c r="E3" t="s">
        <v>1999</v>
      </c>
      <c r="G3" s="4" t="str">
        <f>VLOOKUP(E3,AUTEURS!$C$2:$F$898,2,0)</f>
        <v>2016</v>
      </c>
      <c r="H3" t="str">
        <f>VLOOKUP(E3,AUTEURS!$C$2:$F$898,4,0)</f>
        <v>HELITAS N., 2016. Prédation d’un néonate de Chalcolestes viridis par Ischnura elegans (Odonata : Lestidae, Coenagrionidae). Martinia, 32 (2) : 90-91.</v>
      </c>
    </row>
    <row r="4" spans="1:8" x14ac:dyDescent="0.3">
      <c r="A4" t="s">
        <v>1475</v>
      </c>
      <c r="B4">
        <v>1</v>
      </c>
      <c r="C4" t="s">
        <v>1483</v>
      </c>
      <c r="D4" s="20" t="s">
        <v>2000</v>
      </c>
      <c r="E4" t="s">
        <v>2009</v>
      </c>
      <c r="G4" s="4" t="str">
        <f>VLOOKUP(E4,AUTEURS!$C$2:$F$898,2,0)</f>
        <v>2017</v>
      </c>
      <c r="H4" t="str">
        <f>VLOOKUP(E4,AUTEURS!$C$2:$F$898,4,0)</f>
        <v>GUILLON B., 2017. Observation d'un trio hétérospécifique de Zygoptères (Odonata). Martinia, 33 (1-2) : 36.</v>
      </c>
    </row>
    <row r="5" spans="1:8" x14ac:dyDescent="0.3">
      <c r="A5" t="s">
        <v>1475</v>
      </c>
      <c r="B5">
        <v>1</v>
      </c>
      <c r="C5" t="s">
        <v>1483</v>
      </c>
      <c r="D5" t="s">
        <v>1484</v>
      </c>
      <c r="E5" t="s">
        <v>1123</v>
      </c>
      <c r="G5" s="4" t="str">
        <f>VLOOKUP(E5,AUTEURS!$C$2:$F$898,2,0)</f>
        <v>1992</v>
      </c>
      <c r="H5" t="str">
        <f>VLOOKUP(E5,AUTEURS!$C$2:$F$898,4,0)</f>
        <v>VOTAT P.-P., 1992. Les Odonates du Centre-Nord de la Mayenne et du Sud-Ouest de l'Orne. Notes sur quelques espèces remarquables ou rares. Martinia, 8 (1) : 7-13.</v>
      </c>
    </row>
    <row r="6" spans="1:8" x14ac:dyDescent="0.3">
      <c r="A6" t="s">
        <v>1475</v>
      </c>
      <c r="B6">
        <v>1</v>
      </c>
      <c r="C6" t="s">
        <v>1483</v>
      </c>
      <c r="D6" t="s">
        <v>1484</v>
      </c>
      <c r="E6" t="s">
        <v>1124</v>
      </c>
      <c r="G6" s="4" t="str">
        <f>VLOOKUP(E6,AUTEURS!$C$2:$F$898,2,0)</f>
        <v>1993</v>
      </c>
      <c r="H6" t="str">
        <f>VLOOKUP(E6,AUTEURS!$C$2:$F$898,4,0)</f>
        <v>VOTAT P.-P., 1993. Les Odonates du nord-est de la Mayenne, du sud-ouest de l'Orne et du nord-ouest de la Sarthe (suite). Notes sur quelques espèces remarquables ou rares. Martinia, 9 (2) : 35-41.</v>
      </c>
    </row>
    <row r="7" spans="1:8" x14ac:dyDescent="0.3">
      <c r="A7" t="s">
        <v>1475</v>
      </c>
      <c r="B7">
        <v>1</v>
      </c>
      <c r="C7" t="s">
        <v>1483</v>
      </c>
      <c r="D7" t="s">
        <v>1484</v>
      </c>
      <c r="E7" t="s">
        <v>1119</v>
      </c>
      <c r="G7" s="4" t="str">
        <f>VLOOKUP(E7,AUTEURS!$C$2:$F$898,2,0)</f>
        <v>1995</v>
      </c>
      <c r="H7" t="str">
        <f>VLOOKUP(E7,AUTEURS!$C$2:$F$898,4,0)</f>
        <v>VIGNERON P., 1995a. Lestes barbarus (Fabricius, 1798) dans la montagne de Reims. Département de la Marne (Odonata, Zygoptera, Lestidae). Martinia, 11 (1) : 10-12.</v>
      </c>
    </row>
    <row r="8" spans="1:8" x14ac:dyDescent="0.3">
      <c r="A8" t="s">
        <v>1475</v>
      </c>
      <c r="B8">
        <v>1</v>
      </c>
      <c r="C8" t="s">
        <v>1483</v>
      </c>
      <c r="D8" t="s">
        <v>1484</v>
      </c>
      <c r="E8" t="s">
        <v>1299</v>
      </c>
      <c r="G8" s="4" t="str">
        <f>VLOOKUP(E8,AUTEURS!$C$2:$F$898,2,0)</f>
        <v>1998</v>
      </c>
      <c r="H8" s="4" t="str">
        <f>VLOOKUP(E8,AUTEURS!$C$2:$F$898,4,0)</f>
        <v>DOMMANGET J.-L., KOHN A., VERBECK B., 1998. Trois nouvelles espèces d'Odonates pour le Bois de Bajolet (Commune de Forges-les-Bains, département de l'Essonne). Martinia, 14 (1) : 30-31.</v>
      </c>
    </row>
    <row r="9" spans="1:8" x14ac:dyDescent="0.3">
      <c r="A9" t="s">
        <v>1475</v>
      </c>
      <c r="B9">
        <v>1</v>
      </c>
      <c r="C9" t="s">
        <v>1483</v>
      </c>
      <c r="D9" t="s">
        <v>1484</v>
      </c>
      <c r="E9" t="s">
        <v>3583</v>
      </c>
      <c r="G9" s="4" t="str">
        <f>VLOOKUP(E9,AUTEURS!$C$2:$F$898,2,0)</f>
        <v>2022</v>
      </c>
      <c r="H9" s="4" t="str">
        <f>VLOOKUP(E9,AUTEURS!$C$2:$F$898,4,0)</f>
        <v>DOUCET G., JACQUOT P., GAYET P., 2022. Lestes barbarus en Bourgogne-Franche-Comté : dynamique spatio-temporelle de l’espèce entre 2001 et 2020 et premières mentions d’émergence. Martinia, 36 (3) : 22-33.</v>
      </c>
    </row>
    <row r="10" spans="1:8" x14ac:dyDescent="0.3">
      <c r="A10" t="s">
        <v>1475</v>
      </c>
      <c r="B10">
        <v>1</v>
      </c>
      <c r="C10" t="s">
        <v>1483</v>
      </c>
      <c r="D10" t="s">
        <v>1485</v>
      </c>
      <c r="E10" t="s">
        <v>810</v>
      </c>
      <c r="G10" s="4" t="str">
        <f>VLOOKUP(E10,AUTEURS!$C$2:$F$898,2,0)</f>
        <v>1986</v>
      </c>
      <c r="H10" t="str">
        <f>VLOOKUP(E10,AUTEURS!$C$2:$F$898,4,0)</f>
        <v>COPPA G., 1986. Inventaire et protection des Odonates des Ardennes. Martinia, No 3 : 3-5.</v>
      </c>
    </row>
    <row r="11" spans="1:8" x14ac:dyDescent="0.3">
      <c r="A11" t="s">
        <v>1475</v>
      </c>
      <c r="B11">
        <v>1</v>
      </c>
      <c r="C11" t="s">
        <v>1483</v>
      </c>
      <c r="D11" t="s">
        <v>1485</v>
      </c>
      <c r="E11" t="s">
        <v>1216</v>
      </c>
      <c r="G11" s="4" t="str">
        <f>VLOOKUP(E11,AUTEURS!$C$2:$F$898,2,0)</f>
        <v>1996</v>
      </c>
      <c r="H11" t="str">
        <f>VLOOKUP(E11,AUTEURS!$C$2:$F$898,4,0)</f>
        <v>KERIHUEL C., 1996. Redécouverte de Lestes dryas Kirby, 1890 et de Aeshna isosceles (Müller, 1767) dans le département de la Sarthe (Odonata, Zygoptera, Lestidae et Anisoptera, Aeshnidae). Martinia, 12 (1) : 25-26.</v>
      </c>
    </row>
    <row r="12" spans="1:8" x14ac:dyDescent="0.3">
      <c r="A12" t="s">
        <v>1475</v>
      </c>
      <c r="B12">
        <v>1</v>
      </c>
      <c r="C12" t="s">
        <v>1483</v>
      </c>
      <c r="D12" t="s">
        <v>1485</v>
      </c>
      <c r="E12" t="s">
        <v>1281</v>
      </c>
      <c r="G12" s="4" t="str">
        <f>VLOOKUP(E12,AUTEURS!$C$2:$F$898,2,0)</f>
        <v>1996</v>
      </c>
      <c r="H12" t="str">
        <f>VLOOKUP(E12,AUTEURS!$C$2:$F$898,4,0)</f>
        <v>PRÉVOST O., DUREPAIRE P., 1996. Les Odonates du Pinail (Département de la Vienne). Martinia, 12 (2) : 31- 46.</v>
      </c>
    </row>
    <row r="13" spans="1:8" x14ac:dyDescent="0.3">
      <c r="A13" t="s">
        <v>1475</v>
      </c>
      <c r="B13">
        <v>1</v>
      </c>
      <c r="C13" t="s">
        <v>1483</v>
      </c>
      <c r="D13" t="s">
        <v>1485</v>
      </c>
      <c r="E13" t="s">
        <v>1417</v>
      </c>
      <c r="F13" t="s">
        <v>1487</v>
      </c>
      <c r="G13" s="4" t="str">
        <f>VLOOKUP(E13,AUTEURS!$C$2:$F$898,2,0)</f>
        <v>2002</v>
      </c>
      <c r="H13" t="str">
        <f>VLOOKUP(E13,AUTEURS!$C$2:$F$898,4,0)</f>
        <v>RÖHN C., 2002. Écologie de Lestes dryas Kirby, 1890 et de Sympetrum flaveolum (L., 1758) dans le sud-ouest de l’Allemagne : In BOUDOT J.-P., DOMMANGET J.-L., (coord.) 2002. Actes des Premières et Secondes Rencontres odonatologiques de France. Bonnevaux (Doubs), 4, 5 et 6 août 1990. Oulches (Indre), 16, 17, 18 et 19 juin 1995. Société française d’Odonatologie. p. 109-114.</v>
      </c>
    </row>
    <row r="14" spans="1:8" x14ac:dyDescent="0.3">
      <c r="A14" t="s">
        <v>1475</v>
      </c>
      <c r="B14">
        <v>1</v>
      </c>
      <c r="C14" t="s">
        <v>1483</v>
      </c>
      <c r="D14" t="s">
        <v>1485</v>
      </c>
      <c r="E14" t="s">
        <v>1419</v>
      </c>
      <c r="F14" t="s">
        <v>1486</v>
      </c>
      <c r="G14" s="4" t="str">
        <f>VLOOKUP(E14,AUTEURS!$C$2:$F$898,2,0)</f>
        <v>2004</v>
      </c>
      <c r="H14" t="str">
        <f>VLOOKUP(E14,AUTEURS!$C$2:$F$898,4,0)</f>
        <v>GRAND D., 2004d. Quelques libellules de la Principauté d’Andorre. Martinia, 20 (3) : 131-132.</v>
      </c>
    </row>
    <row r="15" spans="1:8" x14ac:dyDescent="0.3">
      <c r="A15" t="s">
        <v>1475</v>
      </c>
      <c r="B15">
        <v>1</v>
      </c>
      <c r="C15" t="s">
        <v>1483</v>
      </c>
      <c r="D15" t="s">
        <v>1485</v>
      </c>
      <c r="E15" t="s">
        <v>1962</v>
      </c>
      <c r="G15" s="4" t="str">
        <f>VLOOKUP(E15,AUTEURS!$C$2:$F$898,2,0)</f>
        <v>2014</v>
      </c>
      <c r="H15" t="str">
        <f>VLOOKUP(E15,AUTEURS!$C$2:$F$898,4,0)</f>
        <v>SWOSZOWSKI F., 2014. Découverte de Lestes dryas dans le Val-d’Oise suite à la mise en œuvre de travaux de restauration d’une mare (Odonata : Lestidae). Martinia, 30 (2) : 41-45.</v>
      </c>
    </row>
    <row r="16" spans="1:8" x14ac:dyDescent="0.3">
      <c r="A16" t="s">
        <v>1475</v>
      </c>
      <c r="B16">
        <v>1</v>
      </c>
      <c r="C16" t="s">
        <v>1483</v>
      </c>
      <c r="D16" t="s">
        <v>1488</v>
      </c>
      <c r="E16" t="s">
        <v>910</v>
      </c>
      <c r="G16" s="4" t="str">
        <f>VLOOKUP(E16,AUTEURS!$C$2:$F$898,2,0)</f>
        <v>1987</v>
      </c>
      <c r="H16" t="str">
        <f>VLOOKUP(E16,AUTEURS!$C$2:$F$898,4,0)</f>
        <v>LEBIODA B., 1987. Un méditerranéen exilé en Charente- Maritime : Lestes macrostigma (Eversmann, 1836) (Odonata, Anisoptera : Lestidae). Martinia, No 6 : 27-28.</v>
      </c>
    </row>
    <row r="17" spans="1:8" x14ac:dyDescent="0.3">
      <c r="A17" t="s">
        <v>1475</v>
      </c>
      <c r="B17">
        <v>1</v>
      </c>
      <c r="C17" t="s">
        <v>1483</v>
      </c>
      <c r="D17" t="s">
        <v>1488</v>
      </c>
      <c r="E17" t="s">
        <v>859</v>
      </c>
      <c r="G17" s="4" t="str">
        <f>VLOOKUP(E17,AUTEURS!$C$2:$F$898,2,0)</f>
        <v>1989</v>
      </c>
      <c r="H17" t="str">
        <f>VLOOKUP(E17,AUTEURS!$C$2:$F$898,4,0)</f>
        <v>BENCE S., BENCE P., 1989. A propos des récentes observations de Lestes macrostigma (Eversmann, 1836) dans le Vaucluse (84) et observations de l'espèce en 1988 dans les Bouches-du-Rhône (13) (Odonata, Zygoptera : Lestidae). Martinia, 5 (3) : 64.</v>
      </c>
    </row>
    <row r="18" spans="1:8" x14ac:dyDescent="0.3">
      <c r="A18" t="s">
        <v>1475</v>
      </c>
      <c r="B18">
        <v>1</v>
      </c>
      <c r="C18" t="s">
        <v>1483</v>
      </c>
      <c r="D18" t="s">
        <v>1488</v>
      </c>
      <c r="E18" t="s">
        <v>1265</v>
      </c>
      <c r="G18" s="4" t="str">
        <f>VLOOKUP(E18,AUTEURS!$C$2:$F$898,2,0)</f>
        <v>1989</v>
      </c>
      <c r="H18" t="str">
        <f>VLOOKUP(E18,AUTEURS!$C$2:$F$898,4,0)</f>
        <v>COFFIN J., 1989. Odonates nouveaux pour le Vaucluse (84) et mise à jour de la liste des espèces observées dans ce département. Martinia, 5 (1) : 17-22.</v>
      </c>
    </row>
    <row r="19" spans="1:8" x14ac:dyDescent="0.3">
      <c r="A19" t="s">
        <v>1475</v>
      </c>
      <c r="B19">
        <v>1</v>
      </c>
      <c r="C19" t="s">
        <v>1483</v>
      </c>
      <c r="D19" t="s">
        <v>1488</v>
      </c>
      <c r="E19" t="s">
        <v>1271</v>
      </c>
      <c r="G19" s="4" t="str">
        <f>VLOOKUP(E19,AUTEURS!$C$2:$F$898,2,0)</f>
        <v>1990</v>
      </c>
      <c r="H19" t="str">
        <f>VLOOKUP(E19,AUTEURS!$C$2:$F$898,4,0)</f>
        <v>MACHET P., 1990a. Présence de Lestes macrostigma (Eversmann, 1836) dans l'Ile de Noirmoutier, Vendée (Odonata, Zygoptera : Lestidae). Martinia, 6 (1) : 17-18.</v>
      </c>
    </row>
    <row r="20" spans="1:8" x14ac:dyDescent="0.3">
      <c r="A20" t="s">
        <v>1475</v>
      </c>
      <c r="B20">
        <v>1</v>
      </c>
      <c r="C20" t="s">
        <v>1483</v>
      </c>
      <c r="D20" t="s">
        <v>1488</v>
      </c>
      <c r="E20" t="s">
        <v>1269</v>
      </c>
      <c r="G20" s="4" t="str">
        <f>VLOOKUP(E20,AUTEURS!$C$2:$F$898,2,0)</f>
        <v>1991</v>
      </c>
      <c r="H20" t="str">
        <f>VLOOKUP(E20,AUTEURS!$C$2:$F$898,4,0)</f>
        <v>LANDEMAINE D., 1991b. Lestes macrostigma (Eversmann) dans le marais d'Olonne (Vendée). Martinia, 7 (3) : 58.</v>
      </c>
    </row>
    <row r="21" spans="1:8" x14ac:dyDescent="0.3">
      <c r="A21" t="s">
        <v>1475</v>
      </c>
      <c r="B21">
        <v>1</v>
      </c>
      <c r="C21" t="s">
        <v>1483</v>
      </c>
      <c r="D21" t="s">
        <v>1488</v>
      </c>
      <c r="E21" t="s">
        <v>913</v>
      </c>
      <c r="G21" s="4" t="str">
        <f>VLOOKUP(E21,AUTEURS!$C$2:$F$898,2,0)</f>
        <v>1994</v>
      </c>
      <c r="H21" t="str">
        <f>VLOOKUP(E21,AUTEURS!$C$2:$F$898,4,0)</f>
        <v>ORIEUX G., 1994a. Observations odonatologiques sur l'Ile de Ré (Charente Maritime). Martinia, 10 (1) : 1-2.</v>
      </c>
    </row>
    <row r="22" spans="1:8" x14ac:dyDescent="0.3">
      <c r="A22" t="s">
        <v>1475</v>
      </c>
      <c r="B22">
        <v>1</v>
      </c>
      <c r="C22" t="s">
        <v>1483</v>
      </c>
      <c r="D22" t="s">
        <v>1488</v>
      </c>
      <c r="E22" t="s">
        <v>1083</v>
      </c>
      <c r="G22" s="4" t="str">
        <f>VLOOKUP(E22,AUTEURS!$C$2:$F$898,2,0)</f>
        <v>2005</v>
      </c>
      <c r="H22" t="str">
        <f>VLOOKUP(E22,AUTEURS!$C$2:$F$898,4,0)</f>
        <v>PICARD L., MEURGEY F., 2005a. Découverte d’une population de Lestes macrostigma (Eversmann, 1836) dans le département de Loire-Atlantique (Odonata, Zygoptera, Lestidae). Martinia, 21 (3) : 122.</v>
      </c>
    </row>
    <row r="23" spans="1:8" x14ac:dyDescent="0.3">
      <c r="A23" t="s">
        <v>1475</v>
      </c>
      <c r="B23">
        <v>1</v>
      </c>
      <c r="C23" t="s">
        <v>1483</v>
      </c>
      <c r="D23" t="s">
        <v>1488</v>
      </c>
      <c r="E23" t="s">
        <v>1084</v>
      </c>
      <c r="G23" s="4" t="str">
        <f>VLOOKUP(E23,AUTEURS!$C$2:$F$898,2,0)</f>
        <v>2005</v>
      </c>
      <c r="H23" t="str">
        <f>VLOOKUP(E23,AUTEURS!$C$2:$F$898,4,0)</f>
        <v>PICARD L., MEURGEY F., 2005b. Lestes macrostigma (Eversmann , 1836) dans les marais saumâtres de Loire-Atlantique (Odonata, Zygoptera, Lestidae). Martinia, 21 (4) : 139-150.</v>
      </c>
    </row>
    <row r="24" spans="1:8" x14ac:dyDescent="0.3">
      <c r="A24" t="s">
        <v>1475</v>
      </c>
      <c r="B24">
        <v>1</v>
      </c>
      <c r="C24" t="s">
        <v>1483</v>
      </c>
      <c r="D24" t="s">
        <v>1488</v>
      </c>
      <c r="E24" t="s">
        <v>872</v>
      </c>
      <c r="G24" s="4" t="str">
        <f>VLOOKUP(E24,AUTEURS!$C$2:$F$898,2,0)</f>
        <v>2009</v>
      </c>
      <c r="H24" t="str">
        <f>VLOOKUP(E24,AUTEURS!$C$2:$F$898,4,0)</f>
        <v>LAMBRET P., COHEZ D., JANCZAK A., 2009. Lestes macrostigma (Eversmann, 1836) en Camargue et en Crau (Département des Bouches-du-Rhône) (Odonata : Zygoptera : Lestidae). Martinia, 25 (2) : 51-65. [Erratum : voir Martinia, 2009, 25 (3) : 115]</v>
      </c>
    </row>
    <row r="25" spans="1:8" x14ac:dyDescent="0.3">
      <c r="A25" t="s">
        <v>1475</v>
      </c>
      <c r="B25">
        <v>1</v>
      </c>
      <c r="C25" t="s">
        <v>1483</v>
      </c>
      <c r="D25" t="s">
        <v>1488</v>
      </c>
      <c r="E25" t="s">
        <v>868</v>
      </c>
      <c r="G25" s="4" t="str">
        <f>VLOOKUP(E25,AUTEURS!$C$2:$F$898,2,0)</f>
        <v>2010</v>
      </c>
      <c r="H25" t="str">
        <f>VLOOKUP(E25,AUTEURS!$C$2:$F$898,4,0)</f>
        <v>LAMBRET P., 2010a. Dynamique d’une population d’adultes de Lestes macrostigma (Eversmann, 1836) et implications pour son suivi : l’exemple de la Camargue (Odonata, Zygoptera : Lestidae). Martinia, 26 (1-2) : 19- 28.</v>
      </c>
    </row>
    <row r="26" spans="1:8" x14ac:dyDescent="0.3">
      <c r="A26" t="s">
        <v>1475</v>
      </c>
      <c r="B26">
        <v>1</v>
      </c>
      <c r="C26" t="s">
        <v>1483</v>
      </c>
      <c r="D26" t="s">
        <v>1488</v>
      </c>
      <c r="E26" t="s">
        <v>869</v>
      </c>
      <c r="G26" s="4" t="str">
        <f>VLOOKUP(E26,AUTEURS!$C$2:$F$898,2,0)</f>
        <v>2010</v>
      </c>
      <c r="H26" t="str">
        <f>VLOOKUP(E26,AUTEURS!$C$2:$F$898,4,0)</f>
        <v>LAMBRET P., 2010b. Un mâle de Lestes macrostigma (Eversmann, 1836) prisonnier de Juncus maritimus. Martinia, 26 (1-2) : 49-51.</v>
      </c>
    </row>
    <row r="27" spans="1:8" x14ac:dyDescent="0.3">
      <c r="A27" t="s">
        <v>1475</v>
      </c>
      <c r="B27">
        <v>1</v>
      </c>
      <c r="C27" t="s">
        <v>1483</v>
      </c>
      <c r="D27" t="s">
        <v>1488</v>
      </c>
      <c r="E27" t="s">
        <v>1489</v>
      </c>
      <c r="G27" s="4" t="str">
        <f>VLOOKUP(E27,AUTEURS!$C$2:$F$898,2,0)</f>
        <v>2010</v>
      </c>
      <c r="H27" t="str">
        <f>VLOOKUP(E27,AUTEURS!$C$2:$F$898,4,0)</f>
        <v>LAMBRET P., 2010c. Une enquête sur Lestes macrostigma (Eversmann, 1836). Actes des Rencontres odonatologiques 2010. Martinia, 26 (3-4) : 178-181.</v>
      </c>
    </row>
    <row r="28" spans="1:8" x14ac:dyDescent="0.3">
      <c r="A28" t="s">
        <v>1475</v>
      </c>
      <c r="B28">
        <v>1</v>
      </c>
      <c r="C28" t="s">
        <v>1483</v>
      </c>
      <c r="D28" t="s">
        <v>1488</v>
      </c>
      <c r="E28" t="s">
        <v>1898</v>
      </c>
      <c r="G28" s="4" t="str">
        <f>VLOOKUP(E28,AUTEURS!$C$2:$F$898,2,0)</f>
        <v>2012</v>
      </c>
      <c r="H28" t="str">
        <f>VLOOKUP(E28,AUTEURS!$C$2:$F$898,4,0)</f>
        <v>MARTENS A., 2012. Lestes macrostigma (Eversmann, 1836) (Odonata, Zygoptera : Lestidae) en tant qu'hôte de Forcipomyia paludis (Macfie, 1936) (Diptera : Ceratopogonidae). Martinia, 28 (2) : 107-108.</v>
      </c>
    </row>
    <row r="29" spans="1:8" x14ac:dyDescent="0.3">
      <c r="A29" t="s">
        <v>1475</v>
      </c>
      <c r="B29">
        <v>1</v>
      </c>
      <c r="C29" t="s">
        <v>1483</v>
      </c>
      <c r="D29" t="s">
        <v>1488</v>
      </c>
      <c r="E29" t="s">
        <v>1906</v>
      </c>
      <c r="G29" s="4" t="str">
        <f>VLOOKUP(E29,AUTEURS!$C$2:$F$898,2,0)</f>
        <v>2013</v>
      </c>
      <c r="H29" t="str">
        <f>VLOOKUP(E29,AUTEURS!$C$2:$F$898,4,0)</f>
        <v>LAMBRET P., 2013. De l'émergence et de la coloration chez Lestes macrostigma (Eversmann, 1836) (Odonata, Zygoptera : Lestidae). Martinia, 29 (1) : 53-64.</v>
      </c>
    </row>
    <row r="30" spans="1:8" x14ac:dyDescent="0.3">
      <c r="A30" t="s">
        <v>1475</v>
      </c>
      <c r="B30">
        <v>1</v>
      </c>
      <c r="C30" t="s">
        <v>1483</v>
      </c>
      <c r="D30" t="s">
        <v>1488</v>
      </c>
      <c r="E30" t="s">
        <v>1986</v>
      </c>
      <c r="G30" s="4" t="str">
        <f>VLOOKUP(E30,AUTEURS!$C$2:$F$898,2,0)</f>
        <v>2016</v>
      </c>
      <c r="H30" t="str">
        <f>VLOOKUP(E30,AUTEURS!$C$2:$F$898,4,0)</f>
        <v>LAMBRET P., 2016. Contribution à la connaissance du micro-habitat larvaire de Lestes macrostigma (Odonata : Lestidae). Martinia, 32 (1) : 1-5.</v>
      </c>
    </row>
    <row r="31" spans="1:8" x14ac:dyDescent="0.3">
      <c r="A31" t="s">
        <v>1475</v>
      </c>
      <c r="B31">
        <v>1</v>
      </c>
      <c r="C31" t="s">
        <v>1483</v>
      </c>
      <c r="D31" t="s">
        <v>1488</v>
      </c>
      <c r="E31" t="s">
        <v>2012</v>
      </c>
      <c r="G31" s="4" t="str">
        <f>VLOOKUP(E31,AUTEURS!$C$2:$F$898,2,0)</f>
        <v>2019</v>
      </c>
      <c r="H31" t="str">
        <f>VLOOKUP(E31,AUTEURS!$C$2:$F$898,4,0)</f>
        <v>BERQUIER C., ANDREI-RUIZ M.-C., 2019. Synthèse des connaissances et évaluation de l’état de conservation de Lestes macrostigma en Corse (Odonata : Lestidae). Martinia, 34 (1-2) : 1-16.</v>
      </c>
    </row>
    <row r="32" spans="1:8" x14ac:dyDescent="0.3">
      <c r="A32" t="s">
        <v>1475</v>
      </c>
      <c r="B32">
        <v>1</v>
      </c>
      <c r="C32" t="s">
        <v>1483</v>
      </c>
      <c r="D32" t="s">
        <v>1490</v>
      </c>
      <c r="E32" t="s">
        <v>1124</v>
      </c>
      <c r="G32" s="4" t="str">
        <f>VLOOKUP(E32,AUTEURS!$C$2:$F$898,2,0)</f>
        <v>1993</v>
      </c>
      <c r="H32" t="str">
        <f>VLOOKUP(E32,AUTEURS!$C$2:$F$898,4,0)</f>
        <v>VOTAT P.-P., 1993. Les Odonates du nord-est de la Mayenne, du sud-ouest de l'Orne et du nord-ouest de la Sarthe (suite). Notes sur quelques espèces remarquables ou rares. Martinia, 9 (2) : 35-41.</v>
      </c>
    </row>
    <row r="33" spans="1:8" x14ac:dyDescent="0.3">
      <c r="A33" t="s">
        <v>1475</v>
      </c>
      <c r="B33">
        <v>1</v>
      </c>
      <c r="C33" t="s">
        <v>1483</v>
      </c>
      <c r="D33" t="s">
        <v>1490</v>
      </c>
      <c r="E33" t="s">
        <v>1419</v>
      </c>
      <c r="F33" t="s">
        <v>1486</v>
      </c>
      <c r="G33" s="4" t="str">
        <f>VLOOKUP(E33,AUTEURS!$C$2:$F$898,2,0)</f>
        <v>2004</v>
      </c>
      <c r="H33" t="str">
        <f>VLOOKUP(E33,AUTEURS!$C$2:$F$898,4,0)</f>
        <v>GRAND D., 2004d. Quelques libellules de la Principauté d’Andorre. Martinia, 20 (3) : 131-132.</v>
      </c>
    </row>
    <row r="34" spans="1:8" x14ac:dyDescent="0.3">
      <c r="A34" t="s">
        <v>1475</v>
      </c>
      <c r="B34">
        <v>1</v>
      </c>
      <c r="C34" t="s">
        <v>1483</v>
      </c>
      <c r="D34" t="s">
        <v>1490</v>
      </c>
      <c r="E34" t="s">
        <v>1201</v>
      </c>
      <c r="G34" s="4" t="str">
        <f>VLOOKUP(E34,AUTEURS!$C$2:$F$898,2,0)</f>
        <v>2008</v>
      </c>
      <c r="H34" t="str">
        <f>VLOOKUP(E34,AUTEURS!$C$2:$F$898,4,0)</f>
        <v>GRAND D., GARCIA A., 2008. Lestes sponsa (Hansemann, 1823) et Somatochlora flavomaculata (Vander Linden, 1825) dans le Rhône. (Zygoptera, Lestidae ; Anisoptera, Corduliidae). Martinia, 24 (3) : 88.</v>
      </c>
    </row>
    <row r="35" spans="1:8" x14ac:dyDescent="0.3">
      <c r="A35" t="s">
        <v>1475</v>
      </c>
      <c r="B35">
        <v>1</v>
      </c>
      <c r="C35" t="s">
        <v>1483</v>
      </c>
      <c r="D35" t="s">
        <v>1490</v>
      </c>
      <c r="E35" t="s">
        <v>1291</v>
      </c>
      <c r="G35" s="4" t="str">
        <f>VLOOKUP(E35,AUTEURS!$C$2:$F$898,2,0)</f>
        <v>2010</v>
      </c>
      <c r="H35" t="str">
        <f>VLOOKUP(E35,AUTEURS!$C$2:$F$898,4,0)</f>
        <v>HELITAS N., LAMBRET P., 2010. Observation d'un tandem de Lestes sponsa (Hansemann, 1836) se laissant dériver à la surface d'un plan d'eau (Odonata, Zygoptera : Lestidae). Martinia, 26 (1-2) : 29-34.</v>
      </c>
    </row>
    <row r="36" spans="1:8" x14ac:dyDescent="0.3">
      <c r="A36" t="s">
        <v>1475</v>
      </c>
      <c r="B36">
        <v>1</v>
      </c>
      <c r="C36" t="s">
        <v>1483</v>
      </c>
      <c r="D36" t="s">
        <v>1490</v>
      </c>
      <c r="E36" t="s">
        <v>2009</v>
      </c>
      <c r="G36" s="4" t="str">
        <f>VLOOKUP(E36,AUTEURS!$C$2:$F$898,2,0)</f>
        <v>2017</v>
      </c>
      <c r="H36" t="str">
        <f>VLOOKUP(E36,AUTEURS!$C$2:$F$898,4,0)</f>
        <v>GUILLON B., 2017. Observation d'un trio hétérospécifique de Zygoptères (Odonata). Martinia, 33 (1-2) : 36.</v>
      </c>
    </row>
    <row r="37" spans="1:8" x14ac:dyDescent="0.3">
      <c r="A37" t="s">
        <v>1475</v>
      </c>
      <c r="B37">
        <v>1</v>
      </c>
      <c r="C37" t="s">
        <v>1483</v>
      </c>
      <c r="D37" t="s">
        <v>1491</v>
      </c>
      <c r="E37" t="s">
        <v>1125</v>
      </c>
      <c r="G37" s="4" t="str">
        <f>VLOOKUP(E37,AUTEURS!$C$2:$F$898,2,0)</f>
        <v>1996</v>
      </c>
      <c r="H37" t="str">
        <f>VLOOKUP(E37,AUTEURS!$C$2:$F$898,4,0)</f>
        <v>VOTAT P.-P., 1996. Les Odonates du nord-est mayennais, du sud-ouest ornais et du nord-ouest sarthois. Données complémentaires. Martinia, 12 (3) : 59-63.</v>
      </c>
    </row>
    <row r="38" spans="1:8" x14ac:dyDescent="0.3">
      <c r="A38" t="s">
        <v>1475</v>
      </c>
      <c r="B38">
        <v>1</v>
      </c>
      <c r="C38" t="s">
        <v>1483</v>
      </c>
      <c r="D38" t="s">
        <v>1492</v>
      </c>
      <c r="E38" t="s">
        <v>1156</v>
      </c>
      <c r="G38" s="4" t="str">
        <f>VLOOKUP(E38,AUTEURS!$C$2:$F$898,2,0)</f>
        <v>1992</v>
      </c>
      <c r="H38" t="str">
        <f>VLOOKUP(E38,AUTEURS!$C$2:$F$898,4,0)</f>
        <v>LECOCQ S., 1992. Sympecma fusca (Vander Linden, 1820) en février dans le département de l'Orne (Odonata, Zygoptera, Lestidae). Martinia, 8 (2) : 44.</v>
      </c>
    </row>
    <row r="39" spans="1:8" x14ac:dyDescent="0.3">
      <c r="A39" t="s">
        <v>1475</v>
      </c>
      <c r="B39">
        <v>1</v>
      </c>
      <c r="C39" t="s">
        <v>1483</v>
      </c>
      <c r="D39" t="s">
        <v>1492</v>
      </c>
      <c r="E39" t="s">
        <v>1183</v>
      </c>
      <c r="G39" s="4" t="str">
        <f>VLOOKUP(E39,AUTEURS!$C$2:$F$898,2,0)</f>
        <v>2006</v>
      </c>
      <c r="H39" t="str">
        <f>VLOOKUP(E39,AUTEURS!$C$2:$F$898,4,0)</f>
        <v>MEURGEY F., 2006a. Signalement de Sympecma fusca (Vander Linden, 1820), Gomphus vulgatissimus (L., 1758) et Libellula fulva (Müller, 1764) dans le département des Pyrénées-Orientales. Martinia, 22 (2) : 64.</v>
      </c>
    </row>
    <row r="40" spans="1:8" x14ac:dyDescent="0.3">
      <c r="A40" t="s">
        <v>1475</v>
      </c>
      <c r="B40">
        <v>1</v>
      </c>
      <c r="C40" t="s">
        <v>1483</v>
      </c>
      <c r="D40" t="s">
        <v>1492</v>
      </c>
      <c r="E40" t="s">
        <v>1198</v>
      </c>
      <c r="G40" s="4" t="str">
        <f>VLOOKUP(E40,AUTEURS!$C$2:$F$898,2,0)</f>
        <v>2008</v>
      </c>
      <c r="H40" t="str">
        <f>VLOOKUP(E40,AUTEURS!$C$2:$F$898,4,0)</f>
        <v>GRAND D., 2008. Quelques données commentées sur la période de vol de Sympecma fusca (Vander Linden, 1820) dans les environs de Lyon (Odonata, Zygoptera, Lestidae). Martinia, 24 (4) : 129-135.</v>
      </c>
    </row>
    <row r="41" spans="1:8" x14ac:dyDescent="0.3">
      <c r="A41" t="s">
        <v>1475</v>
      </c>
      <c r="B41">
        <v>1</v>
      </c>
      <c r="C41" t="s">
        <v>1483</v>
      </c>
      <c r="D41" t="s">
        <v>1492</v>
      </c>
      <c r="E41" t="s">
        <v>757</v>
      </c>
      <c r="G41" s="4" t="str">
        <f>VLOOKUP(E41,AUTEURS!$C$2:$F$898,2,0)</f>
        <v>2009</v>
      </c>
      <c r="H41" t="str">
        <f>VLOOKUP(E41,AUTEURS!$C$2:$F$898,4,0)</f>
        <v>GRAND D., 2009. Sortie d’hibernation précoce de Sympecma fusca (Vander Linden, 1820) en région lyonnaise (Odonata : Zygoptera : Lestidae). Martinia, 25 (4) : 156.</v>
      </c>
    </row>
    <row r="42" spans="1:8" x14ac:dyDescent="0.3">
      <c r="A42" t="s">
        <v>1475</v>
      </c>
      <c r="B42">
        <v>2</v>
      </c>
      <c r="C42" t="s">
        <v>1476</v>
      </c>
      <c r="D42" t="s">
        <v>1477</v>
      </c>
      <c r="E42" t="s">
        <v>847</v>
      </c>
      <c r="G42" s="4" t="str">
        <f>VLOOKUP(E42,AUTEURS!$C$2:$F$898,2,0)</f>
        <v>2004</v>
      </c>
      <c r="H42" t="str">
        <f>VLOOKUP(E42,AUTEURS!$C$2:$F$898,4,0)</f>
        <v>DOMMANGET J.-L., 2004d. Calopteryx haemorrhoidalis (Vander Linden, 1825) dans le département de l’Aveyron (Odonata, Zygoptera, Calopterygidae). Martinia, 20 (4) : 204.</v>
      </c>
    </row>
    <row r="43" spans="1:8" x14ac:dyDescent="0.3">
      <c r="A43" t="s">
        <v>1475</v>
      </c>
      <c r="B43">
        <v>2</v>
      </c>
      <c r="C43" t="s">
        <v>1476</v>
      </c>
      <c r="D43" t="s">
        <v>1477</v>
      </c>
      <c r="E43" t="s">
        <v>976</v>
      </c>
      <c r="G43" s="4" t="str">
        <f>VLOOKUP(E43,AUTEURS!$C$2:$F$898,2,0)</f>
        <v>2004</v>
      </c>
      <c r="H43" t="str">
        <f>VLOOKUP(E43,AUTEURS!$C$2:$F$898,4,0)</f>
        <v>GRAND D., 2004f. Calopteryx h. haemorrhoidalis (Vander Linden, 1825), une espèce accidentelle du département du Doubs (Odonata, Zygoptera, Calopterygidae). Martinia, 20 (4) : 205.</v>
      </c>
    </row>
    <row r="44" spans="1:8" x14ac:dyDescent="0.3">
      <c r="A44" t="s">
        <v>1475</v>
      </c>
      <c r="B44">
        <v>2</v>
      </c>
      <c r="C44" t="s">
        <v>1476</v>
      </c>
      <c r="D44" t="s">
        <v>1479</v>
      </c>
      <c r="E44" t="s">
        <v>1053</v>
      </c>
      <c r="G44" s="4" t="str">
        <f>VLOOKUP(E44,AUTEURS!$C$2:$F$898,2,0)</f>
        <v>2005</v>
      </c>
      <c r="H44" t="str">
        <f>VLOOKUP(E44,AUTEURS!$C$2:$F$898,4,0)</f>
        <v>GRAND D., 2005b. Calopteryx haemorrhoidalis asturica Ocharan, 1983 Nouvelle sous-espèce pour la faune de France (Odonata, Zygoptera, Calopterygidae). Martinia, 21 (4) : 180.</v>
      </c>
    </row>
    <row r="45" spans="1:8" x14ac:dyDescent="0.3">
      <c r="A45" t="s">
        <v>1475</v>
      </c>
      <c r="B45">
        <v>2</v>
      </c>
      <c r="C45" t="s">
        <v>1476</v>
      </c>
      <c r="D45" t="s">
        <v>1478</v>
      </c>
      <c r="E45" t="s">
        <v>1196</v>
      </c>
      <c r="G45" s="4" t="str">
        <f>VLOOKUP(E45,AUTEURS!$C$2:$F$898,2,0)</f>
        <v>2004</v>
      </c>
      <c r="H45" t="str">
        <f>VLOOKUP(E45,AUTEURS!$C$2:$F$898,4,0)</f>
        <v>GRAND D., 2004a. Calopteryx haemorrhoidalis occasi Capra, 1945. Le grand retour lyonnais (Odonata, Zygoptera, Calopterygidae). Martinia, 20 (1) : 43-45.</v>
      </c>
    </row>
    <row r="46" spans="1:8" x14ac:dyDescent="0.3">
      <c r="A46" t="s">
        <v>1475</v>
      </c>
      <c r="B46">
        <v>2</v>
      </c>
      <c r="C46" t="s">
        <v>1476</v>
      </c>
      <c r="D46" t="s">
        <v>1478</v>
      </c>
      <c r="E46" t="s">
        <v>914</v>
      </c>
      <c r="G46" s="4" t="str">
        <f>VLOOKUP(E46,AUTEURS!$C$2:$F$898,2,0)</f>
        <v>2005</v>
      </c>
      <c r="H46" t="str">
        <f>VLOOKUP(E46,AUTEURS!$C$2:$F$898,4,0)</f>
        <v>THIRION J.-M., BEAU F., MONCOMBLE M., COUTURIER S., 2005. Répartition de Calopteryx haemorrhoidalis occasi Capra, 1945 dans le département de la Charente-Maritime (Odonata, Zygoptera, Calopterygidae). Martinia, 21 (4) : 169-174.</v>
      </c>
    </row>
    <row r="47" spans="1:8" x14ac:dyDescent="0.3">
      <c r="A47" t="s">
        <v>1475</v>
      </c>
      <c r="B47">
        <v>2</v>
      </c>
      <c r="C47" t="s">
        <v>1476</v>
      </c>
      <c r="D47" t="s">
        <v>2927</v>
      </c>
      <c r="E47" t="s">
        <v>794</v>
      </c>
      <c r="G47" s="4" t="str">
        <f>VLOOKUP(E47,AUTEURS!$C$2:$F$898,2,0)</f>
        <v>1996</v>
      </c>
      <c r="H47" t="str">
        <f>VLOOKUP(E47,AUTEURS!$C$2:$F$898,4,0)</f>
        <v>GREFF N., MARIE A., 1996. Record d'altitude chez Calopteryx splendens (Harris, 1782) (Odonata, Zygoptera, Calopterygidae). Martinia, 12 (1) : 24.</v>
      </c>
    </row>
    <row r="48" spans="1:8" x14ac:dyDescent="0.3">
      <c r="A48" t="s">
        <v>1475</v>
      </c>
      <c r="B48">
        <v>2</v>
      </c>
      <c r="C48" t="s">
        <v>1476</v>
      </c>
      <c r="D48" t="s">
        <v>1481</v>
      </c>
      <c r="E48" t="s">
        <v>1482</v>
      </c>
      <c r="G48" s="4" t="str">
        <f>VLOOKUP(E48,AUTEURS!$C$2:$F$898,2,0)</f>
        <v>1985</v>
      </c>
      <c r="H48" t="str">
        <f>VLOOKUP(E48,AUTEURS!$C$2:$F$898,4,0)</f>
        <v>ANCELIN A., 1985. Calopteryx virgo meridionalis ? Appel de collaboration. Martinia, No 1/2 : 24-25.</v>
      </c>
    </row>
    <row r="49" spans="1:8" x14ac:dyDescent="0.3">
      <c r="A49" t="s">
        <v>1475</v>
      </c>
      <c r="B49">
        <v>2</v>
      </c>
      <c r="C49" t="s">
        <v>1476</v>
      </c>
      <c r="D49" t="s">
        <v>1480</v>
      </c>
      <c r="E49" t="s">
        <v>918</v>
      </c>
      <c r="G49" s="4" t="str">
        <f>VLOOKUP(E49,AUTEURS!$C$2:$F$898,2,0)</f>
        <v>1986</v>
      </c>
      <c r="H49" t="str">
        <f>VLOOKUP(E49,AUTEURS!$C$2:$F$898,4,0)</f>
        <v>LETT J.-M., 1986. Quatre nouvelles espèces d'Odonates pour la Sologne et ses environs. Martinia, No 3 : 6-7.</v>
      </c>
    </row>
    <row r="50" spans="1:8" x14ac:dyDescent="0.3">
      <c r="A50" t="s">
        <v>1475</v>
      </c>
      <c r="B50">
        <v>3</v>
      </c>
      <c r="C50" t="s">
        <v>1493</v>
      </c>
      <c r="D50" t="s">
        <v>1494</v>
      </c>
      <c r="E50" t="s">
        <v>918</v>
      </c>
      <c r="G50" s="4" t="str">
        <f>VLOOKUP(E50,AUTEURS!$C$2:$F$898,2,0)</f>
        <v>1986</v>
      </c>
      <c r="H50" t="str">
        <f>VLOOKUP(E50,AUTEURS!$C$2:$F$898,4,0)</f>
        <v>LETT J.-M., 1986. Quatre nouvelles espèces d'Odonates pour la Sologne et ses environs. Martinia, No 3 : 6-7.</v>
      </c>
    </row>
    <row r="51" spans="1:8" x14ac:dyDescent="0.3">
      <c r="A51" t="s">
        <v>1475</v>
      </c>
      <c r="B51">
        <v>3</v>
      </c>
      <c r="C51" t="s">
        <v>1493</v>
      </c>
      <c r="D51" t="s">
        <v>1494</v>
      </c>
      <c r="E51" t="s">
        <v>1124</v>
      </c>
      <c r="G51" s="4" t="str">
        <f>VLOOKUP(E51,AUTEURS!$C$2:$F$898,2,0)</f>
        <v>1993</v>
      </c>
      <c r="H51" t="str">
        <f>VLOOKUP(E51,AUTEURS!$C$2:$F$898,4,0)</f>
        <v>VOTAT P.-P., 1993. Les Odonates du nord-est de la Mayenne, du sud-ouest de l'Orne et du nord-ouest de la Sarthe (suite). Notes sur quelques espèces remarquables ou rares. Martinia, 9 (2) : 35-41.</v>
      </c>
    </row>
    <row r="52" spans="1:8" x14ac:dyDescent="0.3">
      <c r="A52" t="s">
        <v>1475</v>
      </c>
      <c r="B52">
        <v>3</v>
      </c>
      <c r="C52" t="s">
        <v>1493</v>
      </c>
      <c r="D52" t="s">
        <v>1494</v>
      </c>
      <c r="E52" t="s">
        <v>1495</v>
      </c>
      <c r="G52" s="4" t="str">
        <f>VLOOKUP(E52,AUTEURS!$C$2:$F$898,2,0)</f>
        <v>1996</v>
      </c>
      <c r="H52" t="str">
        <f>VLOOKUP(E52,AUTEURS!$C$2:$F$898,4,0)</f>
        <v>RAPEAU A., 1996. Platycnemis acutipennis (Selys, 1841) à plus de 600 mètres d’altitude (Odonata, Zygoptera, Platycnemididae). Martinia, 12 (3) : 63.</v>
      </c>
    </row>
    <row r="53" spans="1:8" x14ac:dyDescent="0.3">
      <c r="A53" t="s">
        <v>1475</v>
      </c>
      <c r="B53">
        <v>3</v>
      </c>
      <c r="C53" t="s">
        <v>1493</v>
      </c>
      <c r="D53" t="s">
        <v>1494</v>
      </c>
      <c r="E53" t="s">
        <v>890</v>
      </c>
      <c r="G53" s="4" t="str">
        <f>VLOOKUP(E53,AUTEURS!$C$2:$F$898,2,0)</f>
        <v>2004</v>
      </c>
      <c r="H53" t="str">
        <f>VLOOKUP(E53,AUTEURS!$C$2:$F$898,4,0)</f>
        <v>LEROY T., 2004a. Sur la présence de Platycnemis acutipennis (Selys, 1841) en altitude dans le Massif Central (Odonata, Platycnemididae). Martinia, 20 (3) : 107-113.</v>
      </c>
    </row>
    <row r="54" spans="1:8" x14ac:dyDescent="0.3">
      <c r="A54" t="s">
        <v>1475</v>
      </c>
      <c r="B54">
        <v>3</v>
      </c>
      <c r="C54" t="s">
        <v>1493</v>
      </c>
      <c r="D54" t="s">
        <v>1496</v>
      </c>
      <c r="E54" t="s">
        <v>894</v>
      </c>
      <c r="G54" s="4" t="str">
        <f>VLOOKUP(E54,AUTEURS!$C$2:$F$898,2,0)</f>
        <v>2004</v>
      </c>
      <c r="H54" t="str">
        <f>VLOOKUP(E54,AUTEURS!$C$2:$F$898,4,0)</f>
        <v>LEROY T., GIRAUD A., 2004. Platycnemis latipes Rambur, 1842 et Gomphus graslinii Rambur, 1842 : deux nouvelles espèces pour la région Auvergne (Odonata, Zygoptera, Platycnemididae, Anisoptera, Gomphidae). Martinia, 20 (1) : 25-28.</v>
      </c>
    </row>
    <row r="55" spans="1:8" x14ac:dyDescent="0.3">
      <c r="A55" t="s">
        <v>1475</v>
      </c>
      <c r="B55">
        <v>3</v>
      </c>
      <c r="C55" t="s">
        <v>1493</v>
      </c>
      <c r="D55" t="s">
        <v>1497</v>
      </c>
      <c r="E55" t="s">
        <v>1089</v>
      </c>
      <c r="G55" s="4" t="str">
        <f>VLOOKUP(E55,AUTEURS!$C$2:$F$898,2,0)</f>
        <v>2001</v>
      </c>
      <c r="H55" t="str">
        <f>VLOOKUP(E55,AUTEURS!$C$2:$F$898,4,0)</f>
        <v>WILLIAMSON T., MEURGEY F., 2001. Microhabitats refuges pour les larves d’Ischnura elegans (Vander Linden, 1820) et Platycnemis pennipes (Pallas, 1771) (Odonata, Zygoptera, Platycnemididae et Coenagrionidae). Martinia, 17 (3) : 110.</v>
      </c>
    </row>
    <row r="56" spans="1:8" x14ac:dyDescent="0.3">
      <c r="A56" t="s">
        <v>1475</v>
      </c>
      <c r="B56">
        <v>4</v>
      </c>
      <c r="C56" t="s">
        <v>1498</v>
      </c>
      <c r="D56" t="s">
        <v>2928</v>
      </c>
      <c r="E56" t="s">
        <v>949</v>
      </c>
      <c r="G56" s="4" t="str">
        <f>VLOOKUP(E56,AUTEURS!$C$2:$F$898,2,0)</f>
        <v>1988</v>
      </c>
      <c r="H56" t="str">
        <f>VLOOKUP(E56,AUTEURS!$C$2:$F$898,4,0)</f>
        <v>PAPAZIAN M., 1988a. A propos de Ceriagrion tenellum (de Villers, 1789) observé en Corse (Odonata, Zygoptera : Coenagrionidae). Martinia, 4 (1) : 17-18.</v>
      </c>
    </row>
    <row r="57" spans="1:8" x14ac:dyDescent="0.3">
      <c r="A57" t="s">
        <v>1475</v>
      </c>
      <c r="B57">
        <v>4</v>
      </c>
      <c r="C57" t="s">
        <v>1498</v>
      </c>
      <c r="D57" t="s">
        <v>2928</v>
      </c>
      <c r="E57" t="s">
        <v>817</v>
      </c>
      <c r="G57" s="4" t="str">
        <f>VLOOKUP(E57,AUTEURS!$C$2:$F$898,2,0)</f>
        <v>1992</v>
      </c>
      <c r="H57" t="str">
        <f>VLOOKUP(E57,AUTEURS!$C$2:$F$898,4,0)</f>
        <v>COPPA G., 1992b. Espèces peu courantes en Champagne- Ardennes : année 1991. Martinia, 8 (3) : 61-64.</v>
      </c>
    </row>
    <row r="58" spans="1:8" x14ac:dyDescent="0.3">
      <c r="A58" t="s">
        <v>1475</v>
      </c>
      <c r="B58">
        <v>4</v>
      </c>
      <c r="C58" t="s">
        <v>1498</v>
      </c>
      <c r="D58" t="s">
        <v>2928</v>
      </c>
      <c r="E58" t="s">
        <v>1123</v>
      </c>
      <c r="G58" s="4" t="str">
        <f>VLOOKUP(E58,AUTEURS!$C$2:$F$898,2,0)</f>
        <v>1992</v>
      </c>
      <c r="H58" t="str">
        <f>VLOOKUP(E58,AUTEURS!$C$2:$F$898,4,0)</f>
        <v>VOTAT P.-P., 1992. Les Odonates du Centre-Nord de la Mayenne et du Sud-Ouest de l'Orne. Notes sur quelques espèces remarquables ou rares. Martinia, 8 (1) : 7-13.</v>
      </c>
    </row>
    <row r="59" spans="1:8" x14ac:dyDescent="0.3">
      <c r="A59" t="s">
        <v>1475</v>
      </c>
      <c r="B59">
        <v>4</v>
      </c>
      <c r="C59" t="s">
        <v>1498</v>
      </c>
      <c r="D59" t="s">
        <v>2928</v>
      </c>
      <c r="E59" t="s">
        <v>1233</v>
      </c>
      <c r="G59" s="4" t="str">
        <f>VLOOKUP(E59,AUTEURS!$C$2:$F$898,2,0)</f>
        <v>1997</v>
      </c>
      <c r="H59" t="str">
        <f>VLOOKUP(E59,AUTEURS!$C$2:$F$898,4,0)</f>
        <v>CHALONS J.-C., 1997. Ceriagrion tenellum (de Villers, 1789) et Sympetrum danae (Sulzer, 1776) en forêt domaniale de Fontainebleau (Département de Seine-et-Marne). Martinia, 13 (4) : 122.</v>
      </c>
    </row>
    <row r="60" spans="1:8" x14ac:dyDescent="0.3">
      <c r="A60" t="s">
        <v>1475</v>
      </c>
      <c r="B60">
        <v>4</v>
      </c>
      <c r="C60" t="s">
        <v>1498</v>
      </c>
      <c r="D60" t="s">
        <v>2928</v>
      </c>
      <c r="E60" t="s">
        <v>1299</v>
      </c>
      <c r="G60" s="4" t="str">
        <f>VLOOKUP(E60,AUTEURS!$C$2:$F$898,2,0)</f>
        <v>1998</v>
      </c>
      <c r="H60" t="str">
        <f>VLOOKUP(E60,AUTEURS!$C$2:$F$898,4,0)</f>
        <v>DOMMANGET J.-L., KOHN A., VERBECK B., 1998. Trois nouvelles espèces d'Odonates pour le Bois de Bajolet (Commune de Forges-les-Bains, département de l'Essonne). Martinia, 14 (1) : 30-31.</v>
      </c>
    </row>
    <row r="61" spans="1:8" x14ac:dyDescent="0.3">
      <c r="A61" t="s">
        <v>1475</v>
      </c>
      <c r="B61">
        <v>4</v>
      </c>
      <c r="C61" t="s">
        <v>1498</v>
      </c>
      <c r="D61" t="s">
        <v>2928</v>
      </c>
      <c r="E61" t="s">
        <v>3650</v>
      </c>
      <c r="G61" s="4" t="str">
        <f>VLOOKUP(E61,AUTEURS!$C$2:$F$898,2,0)</f>
        <v>2013</v>
      </c>
      <c r="H61" t="str">
        <f>VLOOKUP(E61,AUTEURS!$C$2:$F$898,4,0)</f>
        <v>LAMBRET P., GULLY F., 2013. Nouveau cas d'aile de Zygoptère transpercée par une plante : Ceriagrion tenellum (Villers, 1789) (Odonata, Zygoptera : Coenagrionidae). Martinia, 29 (1) : 46.</v>
      </c>
    </row>
    <row r="62" spans="1:8" x14ac:dyDescent="0.3">
      <c r="A62" t="s">
        <v>1475</v>
      </c>
      <c r="B62">
        <v>4</v>
      </c>
      <c r="C62" t="s">
        <v>1498</v>
      </c>
      <c r="D62" t="s">
        <v>1499</v>
      </c>
      <c r="E62" t="s">
        <v>851</v>
      </c>
      <c r="G62" s="4" t="str">
        <f>VLOOKUP(E62,AUTEURS!$C$2:$F$898,2,0)</f>
        <v>1991</v>
      </c>
      <c r="H62" t="str">
        <f>VLOOKUP(E62,AUTEURS!$C$2:$F$898,4,0)</f>
        <v>HEIDEMANN H., 1991. Notes sur le comportement de quelques Odonates. Martinia, 7 (2) : 29-35.</v>
      </c>
    </row>
    <row r="63" spans="1:8" x14ac:dyDescent="0.3">
      <c r="A63" t="s">
        <v>1475</v>
      </c>
      <c r="B63">
        <v>4</v>
      </c>
      <c r="C63" t="s">
        <v>1498</v>
      </c>
      <c r="D63" t="s">
        <v>1500</v>
      </c>
      <c r="E63" t="s">
        <v>837</v>
      </c>
      <c r="G63" s="4" t="str">
        <f>VLOOKUP(E63,AUTEURS!$C$2:$F$898,2,0)</f>
        <v>1990</v>
      </c>
      <c r="H63" t="str">
        <f>VLOOKUP(E63,AUTEURS!$C$2:$F$898,4,0)</f>
        <v>BOUDOT J.-P., GOUTET P., JACQUEMIN G., 1990. Note sur quelques Odonates peu communs observés en France. Martinia, 6 (1) : 3-10.</v>
      </c>
    </row>
    <row r="64" spans="1:8" x14ac:dyDescent="0.3">
      <c r="A64" t="s">
        <v>1475</v>
      </c>
      <c r="B64">
        <v>4</v>
      </c>
      <c r="C64" t="s">
        <v>1498</v>
      </c>
      <c r="D64" t="s">
        <v>1500</v>
      </c>
      <c r="E64" t="s">
        <v>838</v>
      </c>
      <c r="G64" s="4" t="str">
        <f>VLOOKUP(E64,AUTEURS!$C$2:$F$898,2,0)</f>
        <v>1992</v>
      </c>
      <c r="H64" t="str">
        <f>VLOOKUP(E64,AUTEURS!$C$2:$F$898,4,0)</f>
        <v>BRUGIÈRE D., DUVAL J., 1992. Observation de Coenagrion caerulescens (Fonscolombe, 1838) dans le département de l'Aude (Odonata, Zygoptera, Coenagrionidae). Martinia, 8 (4) : 101.</v>
      </c>
    </row>
    <row r="65" spans="1:8" x14ac:dyDescent="0.3">
      <c r="A65" t="s">
        <v>1475</v>
      </c>
      <c r="B65">
        <v>4</v>
      </c>
      <c r="C65" t="s">
        <v>1498</v>
      </c>
      <c r="D65" t="s">
        <v>1500</v>
      </c>
      <c r="E65" t="s">
        <v>808</v>
      </c>
      <c r="G65" s="4" t="str">
        <f>VLOOKUP(E65,AUTEURS!$C$2:$F$898,2,0)</f>
        <v>1992</v>
      </c>
      <c r="H65" t="str">
        <f>VLOOKUP(E65,AUTEURS!$C$2:$F$898,4,0)</f>
        <v>MONNERAT C., 1992. Coenagrion caerulescens (Fonscolombe, 1838) dans le département de l'Ardèche (Odonata, Zygoptera : Coenagrionidae). Martinia, 8 (2) : 39-40.</v>
      </c>
    </row>
    <row r="66" spans="1:8" x14ac:dyDescent="0.3">
      <c r="A66" t="s">
        <v>1475</v>
      </c>
      <c r="B66">
        <v>4</v>
      </c>
      <c r="C66" t="s">
        <v>1498</v>
      </c>
      <c r="D66" t="s">
        <v>1500</v>
      </c>
      <c r="E66" t="s">
        <v>793</v>
      </c>
      <c r="G66" s="4" t="str">
        <f>VLOOKUP(E66,AUTEURS!$C$2:$F$898,2,0)</f>
        <v>2000</v>
      </c>
      <c r="H66" t="str">
        <f>VLOOKUP(E66,AUTEURS!$C$2:$F$898,4,0)</f>
        <v>FATON J.-M., DELIRY C., 2000. Nouvelles données sur la population de Coenagrion caerulescens (Fonscolombe, 1838) dans les Hautes-Alpes. Martinia, 16 (1) : 11-14.</v>
      </c>
    </row>
    <row r="67" spans="1:8" x14ac:dyDescent="0.3">
      <c r="A67" t="s">
        <v>1475</v>
      </c>
      <c r="B67">
        <v>4</v>
      </c>
      <c r="C67" t="s">
        <v>1498</v>
      </c>
      <c r="D67" t="s">
        <v>1500</v>
      </c>
      <c r="E67" t="s">
        <v>850</v>
      </c>
      <c r="G67" s="4" t="str">
        <f>VLOOKUP(E67,AUTEURS!$C$2:$F$898,2,0)</f>
        <v>2001</v>
      </c>
      <c r="H67" t="str">
        <f>VLOOKUP(E67,AUTEURS!$C$2:$F$898,4,0)</f>
        <v>DOMMANGET J.-L., JOLIVET S., 2001. Découverte d’une petite population de Coenagrion caerulescens (Fonscolombe, 1838) dans le département de l’Aveyron (Odonata, Zygoptera, Coenagrionidae). Martinia, 17 (3) : 88.</v>
      </c>
    </row>
    <row r="68" spans="1:8" x14ac:dyDescent="0.3">
      <c r="A68" t="s">
        <v>1475</v>
      </c>
      <c r="B68">
        <v>4</v>
      </c>
      <c r="C68" t="s">
        <v>1498</v>
      </c>
      <c r="D68" t="s">
        <v>1500</v>
      </c>
      <c r="E68" t="s">
        <v>982</v>
      </c>
      <c r="G68" s="4" t="str">
        <f>VLOOKUP(E68,AUTEURS!$C$2:$F$898,2,0)</f>
        <v>2003</v>
      </c>
      <c r="H68" t="str">
        <f>VLOOKUP(E68,AUTEURS!$C$2:$F$898,4,0)</f>
        <v>FATON J.-M., 2003. Avancement de la prospection dans la Drôme et découverte de trois nouvelles espèces dans le département : Coenagrion caerulescens (Fonscolombe, 1838), Gomphus graslinii Rambur, 1842 et Hemianax ephippiger (Burmeister, 1839). Martinia, 19 (2) : 61-64.</v>
      </c>
    </row>
    <row r="69" spans="1:8" x14ac:dyDescent="0.3">
      <c r="A69" t="s">
        <v>1475</v>
      </c>
      <c r="B69">
        <v>4</v>
      </c>
      <c r="C69" t="s">
        <v>1498</v>
      </c>
      <c r="D69" t="s">
        <v>1500</v>
      </c>
      <c r="E69" t="s">
        <v>3724</v>
      </c>
      <c r="G69" s="4" t="str">
        <f>VLOOKUP(E69,AUTEURS!$C$2:$F$898,2,0)</f>
        <v>2012</v>
      </c>
      <c r="H69" t="str">
        <f>VLOOKUP(E69,AUTEURS!$C$2:$F$898,4,0)</f>
        <v>ALQUIER D., DANFLOUS S., FUSARI M., HABER É., PELOZUELO L., 2012. Observation d'une importante population de Coenagrion Caerulescens (Fonscolombe, 1838) dans le département du Tarn (Odonata, Zygoptera : Coenagrionidae). Martinia, 28 (1) : 57-64.</v>
      </c>
    </row>
    <row r="70" spans="1:8" x14ac:dyDescent="0.3">
      <c r="A70" t="s">
        <v>1475</v>
      </c>
      <c r="B70">
        <v>4</v>
      </c>
      <c r="C70" t="s">
        <v>1498</v>
      </c>
      <c r="D70" t="s">
        <v>1500</v>
      </c>
      <c r="E70" t="s">
        <v>1946</v>
      </c>
      <c r="G70" s="4" t="str">
        <f>VLOOKUP(E70,AUTEURS!$C$2:$F$898,2,0)</f>
        <v>2013</v>
      </c>
      <c r="H70" t="str">
        <f>VLOOKUP(E70,AUTEURS!$C$2:$F$898,4,0)</f>
        <v>CHASLE P., 2013. Coenagrion caerulescens sur le ruisseau La Canette en Haute-Garonne (Odonata : Coenagrionidae) : enjeux patrimoniaux. Martinia, 29 (2) : 105-117.</v>
      </c>
    </row>
    <row r="71" spans="1:8" x14ac:dyDescent="0.3">
      <c r="A71" t="s">
        <v>1475</v>
      </c>
      <c r="B71">
        <v>4</v>
      </c>
      <c r="C71" t="s">
        <v>1498</v>
      </c>
      <c r="D71" t="s">
        <v>1500</v>
      </c>
      <c r="E71" t="s">
        <v>1978</v>
      </c>
      <c r="G71" s="4" t="str">
        <f>VLOOKUP(E71,AUTEURS!$C$2:$F$898,2,0)</f>
        <v>2015</v>
      </c>
      <c r="H71" t="str">
        <f>VLOOKUP(E71,AUTEURS!$C$2:$F$898,4,0)</f>
        <v>BERQUIER C., ANDREI-RUIZ M.-C., 2015. Nouvelle mention en Corse d’une espèce patrimoniale : Coenagrion caerulescens (Odonata : Coenagrionidae). Martinia, 31 (2) : 87-89.</v>
      </c>
    </row>
    <row r="72" spans="1:8" x14ac:dyDescent="0.3">
      <c r="A72" t="s">
        <v>1475</v>
      </c>
      <c r="B72">
        <v>4</v>
      </c>
      <c r="C72" t="s">
        <v>1498</v>
      </c>
      <c r="D72" t="s">
        <v>1501</v>
      </c>
      <c r="E72" t="s">
        <v>853</v>
      </c>
      <c r="G72" s="4" t="str">
        <f>VLOOKUP(E72,AUTEURS!$C$2:$F$898,2,0)</f>
        <v>2003</v>
      </c>
      <c r="H72" t="str">
        <f>VLOOKUP(E72,AUTEURS!$C$2:$F$898,4,0)</f>
        <v>LEROY T., 2003. Coenagrion lunulatum (Charpentier, 1840) et Coenagrion hastulatum (Charpentier, 1825) : espèces nouvelles pour le département de l’Aveyron (Odonata, Zygoptera, Coenagrionidae). Martinia, 19 (4) : 154-157.</v>
      </c>
    </row>
    <row r="73" spans="1:8" x14ac:dyDescent="0.3">
      <c r="A73" t="s">
        <v>1475</v>
      </c>
      <c r="B73">
        <v>4</v>
      </c>
      <c r="C73" t="s">
        <v>1498</v>
      </c>
      <c r="D73" t="s">
        <v>1501</v>
      </c>
      <c r="E73" t="s">
        <v>1905</v>
      </c>
      <c r="G73" s="4" t="str">
        <f>VLOOKUP(E73,AUTEURS!$C$2:$F$898,2,0)</f>
        <v>2013</v>
      </c>
      <c r="H73" t="str">
        <f>VLOOKUP(E73,AUTEURS!$C$2:$F$898,4,0)</f>
        <v>LOUBOUTIN B., JAULIN S., HOUARD X., 2013. Permières mentions pour Leucorrhinia dubia (Vander Linden, 1825) et Coenagrion hastulatum (Charpentier, 1825) dans l'Aude et observation d'une femelle anfromorphe de L. dubia (Odonata, Zygoptera : Coenagrionidae). Martinia, 29 (1) : 65-74.</v>
      </c>
    </row>
    <row r="74" spans="1:8" x14ac:dyDescent="0.3">
      <c r="A74" t="s">
        <v>1475</v>
      </c>
      <c r="B74">
        <v>4</v>
      </c>
      <c r="C74" t="s">
        <v>1498</v>
      </c>
      <c r="D74" t="s">
        <v>1501</v>
      </c>
      <c r="E74" t="s">
        <v>2951</v>
      </c>
      <c r="G74" s="4" t="str">
        <f>VLOOKUP(E74,AUTEURS!$C$2:$F$898,2,0)</f>
        <v>2014</v>
      </c>
      <c r="H74" t="str">
        <f>VLOOKUP(E74,AUTEURS!$C$2:$F$898,4,0)</f>
        <v>ITRAC-BRUNEAU R., LOUBOUTIN B., MERLET F., 2014. Première observation de Coenagrion hastulatum dans le département du Gard (Odonata : Coenagrionidae). Martinia, 30 (2) : 64-65</v>
      </c>
    </row>
    <row r="75" spans="1:8" x14ac:dyDescent="0.3">
      <c r="A75" t="s">
        <v>1475</v>
      </c>
      <c r="B75">
        <v>4</v>
      </c>
      <c r="C75" t="s">
        <v>1498</v>
      </c>
      <c r="D75" t="s">
        <v>1502</v>
      </c>
      <c r="E75" t="s">
        <v>853</v>
      </c>
      <c r="G75" s="4" t="str">
        <f>VLOOKUP(E75,AUTEURS!$C$2:$F$898,2,0)</f>
        <v>2003</v>
      </c>
      <c r="H75" t="str">
        <f>VLOOKUP(E75,AUTEURS!$C$2:$F$898,4,0)</f>
        <v>LEROY T., 2003. Coenagrion lunulatum (Charpentier, 1840) et Coenagrion hastulatum (Charpentier, 1825) : espèces nouvelles pour le département de l’Aveyron (Odonata, Zygoptera, Coenagrionidae). Martinia, 19 (4) : 154-157.</v>
      </c>
    </row>
    <row r="76" spans="1:8" x14ac:dyDescent="0.3">
      <c r="A76" t="s">
        <v>1475</v>
      </c>
      <c r="B76">
        <v>4</v>
      </c>
      <c r="C76" t="s">
        <v>1498</v>
      </c>
      <c r="D76" t="s">
        <v>1502</v>
      </c>
      <c r="E76" t="s">
        <v>1311</v>
      </c>
      <c r="G76" s="4" t="str">
        <f>VLOOKUP(E76,AUTEURS!$C$2:$F$898,2,0)</f>
        <v>2006</v>
      </c>
      <c r="H76" t="str">
        <f>VLOOKUP(E76,AUTEURS!$C$2:$F$898,4,0)</f>
        <v>LEROY T., 2006b. Coenagrion lunulatum (Charpentier, 1825) en France : répartition, abondance, éléments d’écologie et de conservation (Odonata, Zygoptera, Coenagrionidae). Martinia, 22 (4) : 151-166.</v>
      </c>
    </row>
    <row r="77" spans="1:8" x14ac:dyDescent="0.3">
      <c r="A77" t="s">
        <v>1475</v>
      </c>
      <c r="B77">
        <v>4</v>
      </c>
      <c r="C77" t="s">
        <v>1498</v>
      </c>
      <c r="D77" t="s">
        <v>1502</v>
      </c>
      <c r="E77" t="s">
        <v>1974</v>
      </c>
      <c r="G77" s="4" t="str">
        <f>VLOOKUP(E77,AUTEURS!$C$2:$F$898,2,0)</f>
        <v>2015</v>
      </c>
      <c r="H77" t="str">
        <f>VLOOKUP(E77,AUTEURS!$C$2:$F$898,4,0)</f>
        <v>LOLIVE N., ROQUES T., 2015. Découverte d’une nouvelle de station de Coenagrion lunulatum dans le sud-ouest du massif cantalien (Odonata : Coenagrionidae). Martinia, 31 (1) : 47-48.</v>
      </c>
    </row>
    <row r="78" spans="1:8" x14ac:dyDescent="0.3">
      <c r="A78" t="s">
        <v>1475</v>
      </c>
      <c r="B78">
        <v>4</v>
      </c>
      <c r="C78" t="s">
        <v>1498</v>
      </c>
      <c r="D78" t="s">
        <v>1503</v>
      </c>
      <c r="E78" t="s">
        <v>817</v>
      </c>
      <c r="G78" s="4" t="str">
        <f>VLOOKUP(E78,AUTEURS!$C$2:$F$898,2,0)</f>
        <v>1992</v>
      </c>
      <c r="H78" t="str">
        <f>VLOOKUP(E78,AUTEURS!$C$2:$F$898,4,0)</f>
        <v>COPPA G., 1992b. Espèces peu courantes en Champagne- Ardennes : année 1991. Martinia, 8 (3) : 61-64.</v>
      </c>
    </row>
    <row r="79" spans="1:8" x14ac:dyDescent="0.3">
      <c r="A79" t="s">
        <v>1475</v>
      </c>
      <c r="B79">
        <v>4</v>
      </c>
      <c r="C79" t="s">
        <v>1498</v>
      </c>
      <c r="D79" t="s">
        <v>1503</v>
      </c>
      <c r="E79" t="s">
        <v>1124</v>
      </c>
      <c r="G79" s="4" t="str">
        <f>VLOOKUP(E79,AUTEURS!$C$2:$F$898,2,0)</f>
        <v>1993</v>
      </c>
      <c r="H79" t="str">
        <f>VLOOKUP(E79,AUTEURS!$C$2:$F$898,4,0)</f>
        <v>VOTAT P.-P., 1993. Les Odonates du nord-est de la Mayenne, du sud-ouest de l'Orne et du nord-ouest de la Sarthe (suite). Notes sur quelques espèces remarquables ou rares. Martinia, 9 (2) : 35-41.</v>
      </c>
    </row>
    <row r="80" spans="1:8" x14ac:dyDescent="0.3">
      <c r="A80" t="s">
        <v>1475</v>
      </c>
      <c r="B80">
        <v>4</v>
      </c>
      <c r="C80" t="s">
        <v>1498</v>
      </c>
      <c r="D80" t="s">
        <v>1503</v>
      </c>
      <c r="E80" t="s">
        <v>1243</v>
      </c>
      <c r="G80" s="4" t="str">
        <f>VLOOKUP(E80,AUTEURS!$C$2:$F$898,2,0)</f>
        <v>2004</v>
      </c>
      <c r="H80" t="str">
        <f>VLOOKUP(E80,AUTEURS!$C$2:$F$898,4,0)</f>
        <v>DOMMANGET J.-L., 2004b. Répercussions d’un curage de la Guesle sur les populations de Coenagrion mercuriale (Charpentier, 1825) en forêt de Rambouillet (Poigny-la- Forêt, département des Yvelines). Martinia, 20 (1) : 24.</v>
      </c>
    </row>
    <row r="81" spans="1:8" x14ac:dyDescent="0.3">
      <c r="A81" t="s">
        <v>1475</v>
      </c>
      <c r="B81">
        <v>4</v>
      </c>
      <c r="C81" t="s">
        <v>1498</v>
      </c>
      <c r="D81" t="s">
        <v>1503</v>
      </c>
      <c r="E81" t="s">
        <v>983</v>
      </c>
      <c r="G81" s="4" t="str">
        <f>VLOOKUP(E81,AUTEURS!$C$2:$F$898,2,0)</f>
        <v>2004</v>
      </c>
      <c r="H81" t="str">
        <f>VLOOKUP(E81,AUTEURS!$C$2:$F$898,4,0)</f>
        <v>FATON J.-M., DELIRY C., 2004. Surveillance de la population de Coenagrion mercuriale (Charpentier, 1840) dans la Réserve naturelle nationale des Ramières du Val de Drôme (Odonata, Zygoptera, Coenagrionidae). Martinia, 20 (4) : 163-179.</v>
      </c>
    </row>
    <row r="82" spans="1:8" x14ac:dyDescent="0.3">
      <c r="A82" t="s">
        <v>1475</v>
      </c>
      <c r="B82">
        <v>4</v>
      </c>
      <c r="C82" t="s">
        <v>1498</v>
      </c>
      <c r="D82" t="s">
        <v>1503</v>
      </c>
      <c r="E82" t="s">
        <v>848</v>
      </c>
      <c r="G82" s="4" t="str">
        <f>VLOOKUP(E82,AUTEURS!$C$2:$F$898,2,0)</f>
        <v>2005</v>
      </c>
      <c r="H82" t="str">
        <f>VLOOKUP(E82,AUTEURS!$C$2:$F$898,4,0)</f>
        <v>DOMMANGET J.-L., 2005. Une population de Coenagrion mercuriale (Charpentier, 1840) à proximité de Saint- Affrique (Département de l’Aveyron) (Odonata, Zygoptera, Coenagrionidae). Martinia, 21 (2) : 69-76.</v>
      </c>
    </row>
    <row r="83" spans="1:8" x14ac:dyDescent="0.3">
      <c r="A83" t="s">
        <v>1475</v>
      </c>
      <c r="B83">
        <v>4</v>
      </c>
      <c r="C83" t="s">
        <v>1498</v>
      </c>
      <c r="D83" t="s">
        <v>1503</v>
      </c>
      <c r="E83" t="s">
        <v>1078</v>
      </c>
      <c r="G83" s="4" t="str">
        <f>VLOOKUP(E83,AUTEURS!$C$2:$F$898,2,0)</f>
        <v>2005</v>
      </c>
      <c r="H83" t="str">
        <f>VLOOKUP(E83,AUTEURS!$C$2:$F$898,4,0)</f>
        <v>MEURGEY F., 2005a. Impact de la fréquentation dans un parc urbain sur une population de Coenagrion mercuriale (Charpentier, 1840) (Département de la Loire-Atlantique). Martinia, 21 (1) : 16.</v>
      </c>
    </row>
    <row r="84" spans="1:8" x14ac:dyDescent="0.3">
      <c r="A84" t="s">
        <v>1475</v>
      </c>
      <c r="B84">
        <v>4</v>
      </c>
      <c r="C84" t="s">
        <v>1498</v>
      </c>
      <c r="D84" t="s">
        <v>1503</v>
      </c>
      <c r="E84" t="s">
        <v>1091</v>
      </c>
      <c r="G84" s="4" t="str">
        <f>VLOOKUP(E84,AUTEURS!$C$2:$F$898,2,0)</f>
        <v>2007</v>
      </c>
      <c r="H84" t="str">
        <f>VLOOKUP(E84,AUTEURS!$C$2:$F$898,4,0)</f>
        <v>ARCHAUX F., 2007. Sympetrum fonscolombii (Selys, 1840) nouvelle espèce pour le département du Loiret et découverte d’une nouvelle population de Coenagrion mercuriale (Charpentier, 1840). Martinia, 23 (3) : 109-111.</v>
      </c>
    </row>
    <row r="85" spans="1:8" x14ac:dyDescent="0.3">
      <c r="A85" t="s">
        <v>1475</v>
      </c>
      <c r="B85">
        <v>4</v>
      </c>
      <c r="C85" t="s">
        <v>1498</v>
      </c>
      <c r="D85" t="s">
        <v>1503</v>
      </c>
      <c r="E85" t="s">
        <v>1504</v>
      </c>
      <c r="G85" s="4" t="str">
        <f>VLOOKUP(E85,AUTEURS!$C$2:$F$898,2,0)</f>
        <v>2007</v>
      </c>
      <c r="H85" t="str">
        <f>VLOOKUP(E85,AUTEURS!$C$2:$F$898,4,0)</f>
        <v>DAGUET C., DOMMANGET J.-L., 2007. Compte rendu de la table ronde : Répartition de Coenagrion mercuriale en Europe. In : Marc Levasseur, Gérard Dommanget et Samuel Jolivet (coord.). Actes des Rencontres odonatologiques Ouest-européennes 2005. La Pommeraie, Vallet (Loire-Atlantique) – France, les 24, 25, 26 et 27 juin 2005. Société française d’Odonatologie : 91-93.</v>
      </c>
    </row>
    <row r="86" spans="1:8" x14ac:dyDescent="0.3">
      <c r="A86" t="s">
        <v>1475</v>
      </c>
      <c r="B86">
        <v>4</v>
      </c>
      <c r="C86" t="s">
        <v>1498</v>
      </c>
      <c r="D86" t="s">
        <v>1503</v>
      </c>
      <c r="E86" t="s">
        <v>932</v>
      </c>
      <c r="G86" s="4" t="str">
        <f>VLOOKUP(E86,AUTEURS!$C$2:$F$898,2,0)</f>
        <v>2007</v>
      </c>
      <c r="H86" t="str">
        <f>VLOOKUP(E86,AUTEURS!$C$2:$F$898,4,0)</f>
        <v>HENNEQUIN E., 2007. État des connaissances sur Coenagrion mercuriale (Charpentier, 1840) en Limousin (Odonata, Zygoptera, Coenagrionidae). Martinia, 23 (3) : 89-93.</v>
      </c>
    </row>
    <row r="87" spans="1:8" x14ac:dyDescent="0.3">
      <c r="A87" t="s">
        <v>1475</v>
      </c>
      <c r="B87">
        <v>4</v>
      </c>
      <c r="C87" t="s">
        <v>1498</v>
      </c>
      <c r="D87" t="s">
        <v>1503</v>
      </c>
      <c r="E87" t="s">
        <v>1284</v>
      </c>
      <c r="G87" s="4" t="str">
        <f>VLOOKUP(E87,AUTEURS!$C$2:$F$898,2,0)</f>
        <v>2009</v>
      </c>
      <c r="H87" t="str">
        <f>VLOOKUP(E87,AUTEURS!$C$2:$F$898,4,0)</f>
        <v>GUERBAA K., 2009. Restauration de milieux favorables à Coenagrion mercuriale (Charpentier, 1840) sur la Réserve Naturelle Nationale de la Tourbière des Dauges (Saint-Léger-la-Montagne, Haute-Vienne). Martinia, 25 (3) : 131-132.</v>
      </c>
    </row>
    <row r="88" spans="1:8" x14ac:dyDescent="0.3">
      <c r="A88" t="s">
        <v>1475</v>
      </c>
      <c r="B88">
        <v>4</v>
      </c>
      <c r="C88" t="s">
        <v>1498</v>
      </c>
      <c r="D88" t="s">
        <v>1503</v>
      </c>
      <c r="E88" t="s">
        <v>1130</v>
      </c>
      <c r="G88" s="4" t="str">
        <f>VLOOKUP(E88,AUTEURS!$C$2:$F$898,2,0)</f>
        <v>2010</v>
      </c>
      <c r="H88" t="str">
        <f>VLOOKUP(E88,AUTEURS!$C$2:$F$898,4,0)</f>
        <v>SCHMITT V., 2010. Inventaire des populations de Coenagrion mercuriale (Charpentier, 1840) dans le bassin de la Chiers (Odonata, Zygoptera : Coenagrionidae). Actes des Rencontres odonatologiques 2010. Martinia, 26 (3-4) : 123-130.</v>
      </c>
    </row>
    <row r="89" spans="1:8" x14ac:dyDescent="0.3">
      <c r="A89" t="s">
        <v>1475</v>
      </c>
      <c r="B89">
        <v>4</v>
      </c>
      <c r="C89" t="s">
        <v>1498</v>
      </c>
      <c r="D89" t="s">
        <v>1503</v>
      </c>
      <c r="E89" t="s">
        <v>1162</v>
      </c>
      <c r="G89" s="4" t="str">
        <f>VLOOKUP(E89,AUTEURS!$C$2:$F$898,2,0)</f>
        <v>2010</v>
      </c>
      <c r="H89" t="str">
        <f>VLOOKUP(E89,AUTEURS!$C$2:$F$898,4,0)</f>
        <v>VANAPPELGHEM C., HUBERT B., 2010. Suivi de la population de Coenagrion mercuriale (Charpentier, 1840) dans la Réserve naturelle régionale des dunes et hauts de Dannes-Camiers (Pas-de-Calais) (Odonata, Zygoptera : Coenagrionidae). Actes des Rencontres odonatologiques 2010. Martinia, 26 (3-4) : 131-137.</v>
      </c>
    </row>
    <row r="90" spans="1:8" x14ac:dyDescent="0.3">
      <c r="A90" t="s">
        <v>1475</v>
      </c>
      <c r="B90">
        <v>4</v>
      </c>
      <c r="C90" t="s">
        <v>1498</v>
      </c>
      <c r="D90" t="s">
        <v>1503</v>
      </c>
      <c r="E90" t="s">
        <v>1989</v>
      </c>
      <c r="G90" s="4" t="str">
        <f>VLOOKUP(E90,AUTEURS!$C$2:$F$898,2,0)</f>
        <v>2016</v>
      </c>
      <c r="H90" t="str">
        <f>VLOOKUP(E90,AUTEURS!$C$2:$F$898,4,0)</f>
        <v>LAMOUILLE-HÉBERT M., 2016. Amélioration des connaissances sur la répartition de Coenagrion mercuriale dans le département de la Haute-Savoie (Odonata : Coenagrionidae). Martinia, 32 (1) : 25-30.</v>
      </c>
    </row>
    <row r="91" spans="1:8" x14ac:dyDescent="0.3">
      <c r="A91" t="s">
        <v>1475</v>
      </c>
      <c r="B91">
        <v>4</v>
      </c>
      <c r="C91" t="s">
        <v>1498</v>
      </c>
      <c r="D91" t="s">
        <v>1503</v>
      </c>
      <c r="E91" t="s">
        <v>2017</v>
      </c>
      <c r="G91" s="4" t="str">
        <f>VLOOKUP(E91,AUTEURS!$C$2:$F$898,2,0)</f>
        <v>2019</v>
      </c>
      <c r="H91" t="str">
        <f>VLOOKUP(E91,AUTEURS!$C$2:$F$898,4,0)</f>
        <v>LOUBOUTIN B., CHERPITEL T., 2019. Utilisation de plantes invasives par des insectes aquatiques : les libellules à ponte endophytique (Odonata). Martinia, 34 (1-2) : 35-55.</v>
      </c>
    </row>
    <row r="92" spans="1:8" x14ac:dyDescent="0.3">
      <c r="A92" t="s">
        <v>1475</v>
      </c>
      <c r="B92">
        <v>4</v>
      </c>
      <c r="C92" t="s">
        <v>1498</v>
      </c>
      <c r="D92" t="s">
        <v>1503</v>
      </c>
      <c r="E92" t="s">
        <v>3593</v>
      </c>
      <c r="G92" s="4" t="str">
        <f>VLOOKUP(E92,AUTEURS!$C$2:$F$898,2,0)</f>
        <v>2022</v>
      </c>
      <c r="H92" t="str">
        <f>VLOOKUP(E92,AUTEURS!$C$2:$F$898,4,0)</f>
        <v>LOUBOUTIN B., 2022. Plus de 72 minutes : à propos d’une durée record de ponte immergée chez Coenagrion mercuriale (Odonata : Coenagrionidae). Martinia, 36 (5) : 39-43.</v>
      </c>
    </row>
    <row r="93" spans="1:8" x14ac:dyDescent="0.3">
      <c r="A93" t="s">
        <v>1475</v>
      </c>
      <c r="B93">
        <v>4</v>
      </c>
      <c r="C93" t="s">
        <v>1498</v>
      </c>
      <c r="D93" t="s">
        <v>2929</v>
      </c>
      <c r="E93" t="s">
        <v>1505</v>
      </c>
      <c r="G93" s="4" t="str">
        <f>VLOOKUP(E93,AUTEURS!$C$2:$F$898,2,0)</f>
        <v>1986</v>
      </c>
      <c r="H93" t="str">
        <f>VLOOKUP(E93,AUTEURS!$C$2:$F$898,4,0)</f>
        <v>LEGRAND J., MACHET P., 1986. Quelques éléments utiles à l'identification de Coenagrion ornatum (Selys,1850). Martinia, No 4 : 3-7.</v>
      </c>
    </row>
    <row r="94" spans="1:8" x14ac:dyDescent="0.3">
      <c r="A94" t="s">
        <v>1475</v>
      </c>
      <c r="B94">
        <v>4</v>
      </c>
      <c r="C94" t="s">
        <v>1498</v>
      </c>
      <c r="D94" t="s">
        <v>2929</v>
      </c>
      <c r="E94" t="s">
        <v>1188</v>
      </c>
      <c r="G94" s="4" t="str">
        <f>VLOOKUP(E94,AUTEURS!$C$2:$F$898,2,0)</f>
        <v>1986</v>
      </c>
      <c r="H94" t="str">
        <f>VLOOKUP(E94,AUTEURS!$C$2:$F$898,4,0)</f>
        <v>MACHET P., LEGRAND J., 1986. A propos de la présence en France de Coenagrion ornatum (Selys,1850). Martinia, No 4 : 9-14.</v>
      </c>
    </row>
    <row r="95" spans="1:8" x14ac:dyDescent="0.3">
      <c r="A95" t="s">
        <v>1475</v>
      </c>
      <c r="B95">
        <v>4</v>
      </c>
      <c r="C95" t="s">
        <v>1498</v>
      </c>
      <c r="D95" t="s">
        <v>2929</v>
      </c>
      <c r="E95" t="s">
        <v>1145</v>
      </c>
      <c r="G95" s="4" t="str">
        <f>VLOOKUP(E95,AUTEURS!$C$2:$F$898,2,0)</f>
        <v>1990</v>
      </c>
      <c r="H95" t="str">
        <f>VLOOKUP(E95,AUTEURS!$C$2:$F$898,4,0)</f>
        <v>ORIEUX G., 1990b. Coenagrion ornatum (Selys, 1850) dans le département de la Nièvre (Odonata, Zygoptera : Coenagrionidae). Martinia, 6 (3) : 69-70.</v>
      </c>
    </row>
    <row r="96" spans="1:8" x14ac:dyDescent="0.3">
      <c r="A96" t="s">
        <v>1475</v>
      </c>
      <c r="B96">
        <v>4</v>
      </c>
      <c r="C96" t="s">
        <v>1498</v>
      </c>
      <c r="D96" t="s">
        <v>2929</v>
      </c>
      <c r="E96" t="s">
        <v>1209</v>
      </c>
      <c r="G96" s="4" t="str">
        <f>VLOOKUP(E96,AUTEURS!$C$2:$F$898,2,0)</f>
        <v>1991</v>
      </c>
      <c r="H96" t="str">
        <f>VLOOKUP(E96,AUTEURS!$C$2:$F$898,4,0)</f>
        <v>BIGNON J.-J., 1991. Coenagrion ornatum (Selys, 1850) en Saône-et-Loire. Martinia, 7 (4) : 85.</v>
      </c>
    </row>
    <row r="97" spans="1:8" x14ac:dyDescent="0.3">
      <c r="A97" t="s">
        <v>1475</v>
      </c>
      <c r="B97">
        <v>4</v>
      </c>
      <c r="C97" t="s">
        <v>1498</v>
      </c>
      <c r="D97" t="s">
        <v>2929</v>
      </c>
      <c r="E97" t="s">
        <v>778</v>
      </c>
      <c r="G97" s="4" t="str">
        <f>VLOOKUP(E97,AUTEURS!$C$2:$F$898,2,0)</f>
        <v>1992</v>
      </c>
      <c r="H97" t="str">
        <f>VLOOKUP(E97,AUTEURS!$C$2:$F$898,4,0)</f>
        <v>BRUGIÈRE D., 1992b. A propos de Coenagrion ornatum (Selys, 1850) dans le département de l'Allier (Odonata, Zygoptera, Coenagrionidae). Martinia, 8 (3) : 67.</v>
      </c>
    </row>
    <row r="98" spans="1:8" x14ac:dyDescent="0.3">
      <c r="A98" t="s">
        <v>1475</v>
      </c>
      <c r="B98">
        <v>4</v>
      </c>
      <c r="C98" t="s">
        <v>1498</v>
      </c>
      <c r="D98" t="s">
        <v>2929</v>
      </c>
      <c r="E98" t="s">
        <v>1211</v>
      </c>
      <c r="G98" s="4" t="str">
        <f>VLOOKUP(E98,AUTEURS!$C$2:$F$898,2,0)</f>
        <v>1992</v>
      </c>
      <c r="H98" t="str">
        <f>VLOOKUP(E98,AUTEURS!$C$2:$F$898,4,0)</f>
        <v>GRAND D., 1992b. Sur la présence de Coenagrion ornatum (Selys, 1850) dans le département de la Saône-et-Loire (Odonata, Zygoptera, Coenagrionidae). Martinia, 8 (4) : 95-97</v>
      </c>
    </row>
    <row r="99" spans="1:8" x14ac:dyDescent="0.3">
      <c r="A99" t="s">
        <v>1475</v>
      </c>
      <c r="B99">
        <v>4</v>
      </c>
      <c r="C99" t="s">
        <v>1498</v>
      </c>
      <c r="D99" t="s">
        <v>2929</v>
      </c>
      <c r="E99" t="s">
        <v>919</v>
      </c>
      <c r="G99" s="4" t="str">
        <f>VLOOKUP(E99,AUTEURS!$C$2:$F$898,2,0)</f>
        <v>2001</v>
      </c>
      <c r="H99" t="str">
        <f>VLOOKUP(E99,AUTEURS!$C$2:$F$898,4,0)</f>
        <v>LETT J.-M., 2001. Première donnée de Coenagrion ornatum (Selys, 1850) dans la Région Centre, département du Cher (Odonata, Zygoptera, Coenagrionidae). Martinia, 17 (3) : 94.</v>
      </c>
    </row>
    <row r="100" spans="1:8" x14ac:dyDescent="0.3">
      <c r="A100" t="s">
        <v>1475</v>
      </c>
      <c r="B100">
        <v>4</v>
      </c>
      <c r="C100" t="s">
        <v>1498</v>
      </c>
      <c r="D100" t="s">
        <v>2929</v>
      </c>
      <c r="E100" t="s">
        <v>782</v>
      </c>
      <c r="G100" s="4" t="str">
        <f>VLOOKUP(E100,AUTEURS!$C$2:$F$898,2,0)</f>
        <v>2002</v>
      </c>
      <c r="H100" t="str">
        <f>VLOOKUP(E100,AUTEURS!$C$2:$F$898,4,0)</f>
        <v>GRAND D., 2002e. La distribution de Coenagrion ornatum (Selys, 1850) en France centrale : In BOUDOT J.-P., DOMMANGET J.-L., (coord.) 2002. Actes des Premières et Secondes Rencontres odonatologiques de France. Bonnevaux (Doubs), 4, 5 et 6 août 1990. Oulches (Indre), 16, 17, 18 et 19 juin 1995. Société française d’Odonatologie : 55-57.</v>
      </c>
    </row>
    <row r="101" spans="1:8" x14ac:dyDescent="0.3">
      <c r="A101" t="s">
        <v>1475</v>
      </c>
      <c r="B101">
        <v>4</v>
      </c>
      <c r="C101" t="s">
        <v>1498</v>
      </c>
      <c r="D101" t="s">
        <v>2929</v>
      </c>
      <c r="E101" t="s">
        <v>1197</v>
      </c>
      <c r="G101" s="4" t="str">
        <f>VLOOKUP(E101,AUTEURS!$C$2:$F$898,2,0)</f>
        <v>2007</v>
      </c>
      <c r="H101" t="str">
        <f>VLOOKUP(E101,AUTEURS!$C$2:$F$898,4,0)</f>
        <v>GRAND D., 2007a. Coenagrion ornatum (Selys in Selys et Hagen, 1850) dans le département du Rhône (Odonata, Zygoptera, Coenagrionidae). Martinia, 23 (2) : 66.</v>
      </c>
    </row>
    <row r="102" spans="1:8" s="9" customFormat="1" x14ac:dyDescent="0.3">
      <c r="A102" t="s">
        <v>1475</v>
      </c>
      <c r="B102">
        <v>4</v>
      </c>
      <c r="C102" t="s">
        <v>1498</v>
      </c>
      <c r="D102" t="s">
        <v>2929</v>
      </c>
      <c r="E102" t="s">
        <v>781</v>
      </c>
      <c r="F102"/>
      <c r="G102" s="4" t="str">
        <f>VLOOKUP(E102,AUTEURS!$C$2:$F$898,2,0)</f>
        <v>2009</v>
      </c>
      <c r="H102" t="str">
        <f>VLOOKUP(E102,AUTEURS!$C$2:$F$898,4,0)</f>
        <v>GILARD B., VRIGNAUD S., 2009. Redécouverte de Coenagrion ornatum (Selys in Selys et Hagen, 1850) dans le département de l’Allier (Région Auvergne), 20 ans après une première donnée (Odonata : Zygoptera : Coenagrionidae). Martinia, 25 (3) : 95-101.</v>
      </c>
    </row>
    <row r="103" spans="1:8" x14ac:dyDescent="0.3">
      <c r="A103" t="s">
        <v>1475</v>
      </c>
      <c r="B103">
        <v>4</v>
      </c>
      <c r="C103" t="s">
        <v>1498</v>
      </c>
      <c r="D103" t="s">
        <v>2929</v>
      </c>
      <c r="E103" t="s">
        <v>3716</v>
      </c>
      <c r="G103" s="4" t="str">
        <f>VLOOKUP(E103,AUTEURS!$C$2:$F$898,2,0)</f>
        <v>2013</v>
      </c>
      <c r="H103" t="str">
        <f>VLOOKUP(E103,AUTEURS!$C$2:$F$898,4,0)</f>
        <v>RUFFONI A., VARANGUIN N., MILLARD R., 2013. L'enquête Coenagrion ornatum (Selys in Selys et Hagen, 1850) en Bourgogne (Odonata, Zygoptera : Coenagrionidae) : protocole et premiers résultats. Martinia, 29 (1). 23-41.</v>
      </c>
    </row>
    <row r="104" spans="1:8" x14ac:dyDescent="0.3">
      <c r="A104" t="s">
        <v>1475</v>
      </c>
      <c r="B104">
        <v>4</v>
      </c>
      <c r="C104" t="s">
        <v>1498</v>
      </c>
      <c r="D104" t="s">
        <v>1506</v>
      </c>
      <c r="E104" t="s">
        <v>886</v>
      </c>
      <c r="G104" s="4" t="str">
        <f>VLOOKUP(E104,AUTEURS!$C$2:$F$898,2,0)</f>
        <v>1986</v>
      </c>
      <c r="H104" t="str">
        <f>VLOOKUP(E104,AUTEURS!$C$2:$F$898,4,0)</f>
        <v>STALLIN P., 1986a. Coenagrion scitulum dans le Calvados. Martinia, No 4 : 8.</v>
      </c>
    </row>
    <row r="105" spans="1:8" x14ac:dyDescent="0.3">
      <c r="A105" t="s">
        <v>1475</v>
      </c>
      <c r="B105">
        <v>4</v>
      </c>
      <c r="C105" t="s">
        <v>1498</v>
      </c>
      <c r="D105" t="s">
        <v>1506</v>
      </c>
      <c r="E105" t="s">
        <v>1299</v>
      </c>
      <c r="G105" s="4" t="str">
        <f>VLOOKUP(E105,AUTEURS!$C$2:$F$898,2,0)</f>
        <v>1998</v>
      </c>
      <c r="H105" t="str">
        <f>VLOOKUP(E105,AUTEURS!$C$2:$F$898,4,0)</f>
        <v>DOMMANGET J.-L., KOHN A., VERBECK B., 1998. Trois nouvelles espèces d'Odonates pour le Bois de Bajolet (Commune de Forges-les-Bains, département de l'Essonne). Martinia, 14 (1) : 30-31.</v>
      </c>
    </row>
    <row r="106" spans="1:8" x14ac:dyDescent="0.3">
      <c r="A106" t="s">
        <v>1475</v>
      </c>
      <c r="B106">
        <v>4</v>
      </c>
      <c r="C106" t="s">
        <v>1498</v>
      </c>
      <c r="D106" t="s">
        <v>1506</v>
      </c>
      <c r="E106" t="s">
        <v>1237</v>
      </c>
      <c r="G106" s="4" t="str">
        <f>VLOOKUP(E106,AUTEURS!$C$2:$F$898,2,0)</f>
        <v>1998</v>
      </c>
      <c r="H106" t="str">
        <f>VLOOKUP(E106,AUTEURS!$C$2:$F$898,4,0)</f>
        <v>STORCK F., 1998. Étude odonatologique de l'espace naturel de la plaine de Sorques : saison 1997 (Département de la Seine-et-Marne). Martinia, 14 (1) : 23-29.</v>
      </c>
    </row>
    <row r="107" spans="1:8" x14ac:dyDescent="0.3">
      <c r="A107" t="s">
        <v>1475</v>
      </c>
      <c r="B107">
        <v>4</v>
      </c>
      <c r="C107" t="s">
        <v>1498</v>
      </c>
      <c r="D107" t="s">
        <v>1507</v>
      </c>
      <c r="E107" t="s">
        <v>939</v>
      </c>
      <c r="G107" s="4" t="str">
        <f>VLOOKUP(E107,AUTEURS!$C$2:$F$898,2,0)</f>
        <v>1987</v>
      </c>
      <c r="H107" t="str">
        <f>VLOOKUP(E107,AUTEURS!$C$2:$F$898,4,0)</f>
        <v>DOMMANGET J.-L., 1987. Enallagma cyathigerum (Charpentier, 1840), nouvelle espèce pour la Corse (Odonata, Zygoptera : Coenagrionidae). Martinia, No 6 : 28.</v>
      </c>
    </row>
    <row r="108" spans="1:8" x14ac:dyDescent="0.3">
      <c r="A108" t="s">
        <v>1475</v>
      </c>
      <c r="B108">
        <v>4</v>
      </c>
      <c r="C108" t="s">
        <v>1498</v>
      </c>
      <c r="D108" t="s">
        <v>1507</v>
      </c>
      <c r="E108" t="s">
        <v>997</v>
      </c>
      <c r="G108" s="4" t="str">
        <f>VLOOKUP(E108,AUTEURS!$C$2:$F$898,2,0)</f>
        <v>1994</v>
      </c>
      <c r="H108" t="str">
        <f>VLOOKUP(E108,AUTEURS!$C$2:$F$898,4,0)</f>
        <v>MANACH A., 1994. Captures d'Enallagma cyathigerum (Charpentier, 1840) par les plantes carnivores du Genre Drosera (Odonata, Zygoptera, Coenagrionidae). Martinia, 10 (4) : 73-76.</v>
      </c>
    </row>
    <row r="109" spans="1:8" x14ac:dyDescent="0.3">
      <c r="A109" t="s">
        <v>1475</v>
      </c>
      <c r="B109">
        <v>4</v>
      </c>
      <c r="C109" t="s">
        <v>1498</v>
      </c>
      <c r="D109" t="s">
        <v>1507</v>
      </c>
      <c r="E109" t="s">
        <v>1429</v>
      </c>
      <c r="F109" t="s">
        <v>1508</v>
      </c>
      <c r="G109" s="4" t="str">
        <f>VLOOKUP(E109,AUTEURS!$C$2:$F$898,2,0)</f>
        <v>1995</v>
      </c>
      <c r="H109" t="str">
        <f>VLOOKUP(E109,AUTEURS!$C$2:$F$898,4,0)</f>
        <v>SANTOS QUIROS R., 1995. Enallagma cyathigerum (Charpentier, 1840) et Sympetrum fonscolombii (Selys, 1840) observés à la fin de février dans le sud de l'Espagne (Odonata, Coenagrionidae, Libellulidae). Martinia, 11 (3) : 70-72. [Voir également l'erratum dans Martinia, 1996, 12 (1) : 18.]</v>
      </c>
    </row>
    <row r="110" spans="1:8" x14ac:dyDescent="0.3">
      <c r="A110" t="s">
        <v>1475</v>
      </c>
      <c r="B110">
        <v>4</v>
      </c>
      <c r="C110" t="s">
        <v>1498</v>
      </c>
      <c r="D110" t="s">
        <v>1507</v>
      </c>
      <c r="E110" t="s">
        <v>1419</v>
      </c>
      <c r="F110" t="s">
        <v>1486</v>
      </c>
      <c r="G110" s="4" t="str">
        <f>VLOOKUP(E110,AUTEURS!$C$2:$F$898,2,0)</f>
        <v>2004</v>
      </c>
      <c r="H110" t="str">
        <f>VLOOKUP(E110,AUTEURS!$C$2:$F$898,4,0)</f>
        <v>GRAND D., 2004d. Quelques libellules de la Principauté d’Andorre. Martinia, 20 (3) : 131-132.</v>
      </c>
    </row>
    <row r="111" spans="1:8" x14ac:dyDescent="0.3">
      <c r="A111" t="s">
        <v>1475</v>
      </c>
      <c r="B111">
        <v>4</v>
      </c>
      <c r="C111" t="s">
        <v>1498</v>
      </c>
      <c r="D111" t="s">
        <v>1509</v>
      </c>
      <c r="E111" t="s">
        <v>1254</v>
      </c>
      <c r="G111" s="4" t="str">
        <f>VLOOKUP(E111,AUTEURS!$C$2:$F$898,2,0)</f>
        <v>1987</v>
      </c>
      <c r="H111" t="str">
        <f>VLOOKUP(E111,AUTEURS!$C$2:$F$898,4,0)</f>
        <v>COUTANCEAU J.-P., ROBERT J.-C., 1987. Nouvelles captures de Cercion lindenii Selys en Picardie. Martinia, No 5 : 2.</v>
      </c>
    </row>
    <row r="112" spans="1:8" x14ac:dyDescent="0.3">
      <c r="A112" t="s">
        <v>1475</v>
      </c>
      <c r="B112">
        <v>4</v>
      </c>
      <c r="C112" t="s">
        <v>1498</v>
      </c>
      <c r="D112" t="s">
        <v>1509</v>
      </c>
      <c r="E112" t="s">
        <v>948</v>
      </c>
      <c r="G112" s="4" t="str">
        <f>VLOOKUP(E112,AUTEURS!$C$2:$F$898,2,0)</f>
        <v>1987</v>
      </c>
      <c r="H112" t="str">
        <f>VLOOKUP(E112,AUTEURS!$C$2:$F$898,4,0)</f>
        <v>PAPAZIAN M., 1987. Trois nouvelles espèces d'Odonates pour la Corse. Martinia, No 5 : 13-17.</v>
      </c>
    </row>
    <row r="113" spans="1:8" x14ac:dyDescent="0.3">
      <c r="A113" t="s">
        <v>1475</v>
      </c>
      <c r="B113">
        <v>4</v>
      </c>
      <c r="C113" t="s">
        <v>1498</v>
      </c>
      <c r="D113" t="s">
        <v>1509</v>
      </c>
      <c r="E113" t="s">
        <v>1123</v>
      </c>
      <c r="G113" s="4" t="str">
        <f>VLOOKUP(E113,AUTEURS!$C$2:$F$898,2,0)</f>
        <v>1992</v>
      </c>
      <c r="H113" t="str">
        <f>VLOOKUP(E113,AUTEURS!$C$2:$F$898,4,0)</f>
        <v>VOTAT P.-P., 1992. Les Odonates du Centre-Nord de la Mayenne et du Sud-Ouest de l'Orne. Notes sur quelques espèces remarquables ou rares. Martinia, 8 (1) : 7-13.</v>
      </c>
    </row>
    <row r="114" spans="1:8" x14ac:dyDescent="0.3">
      <c r="A114" t="s">
        <v>1475</v>
      </c>
      <c r="B114">
        <v>4</v>
      </c>
      <c r="C114" t="s">
        <v>1498</v>
      </c>
      <c r="D114" t="s">
        <v>1509</v>
      </c>
      <c r="E114" t="s">
        <v>873</v>
      </c>
      <c r="G114" s="4" t="str">
        <f>VLOOKUP(E114,AUTEURS!$C$2:$F$898,2,0)</f>
        <v>1999</v>
      </c>
      <c r="H114" t="str">
        <f>VLOOKUP(E114,AUTEURS!$C$2:$F$898,4,0)</f>
        <v>LAURENT S., 1999. Discussion sur la variabilité morphométrique de Cercion lindenii (Odonata, Coenagrionidae). Martinia, 15 (4) : 125-130.</v>
      </c>
    </row>
    <row r="115" spans="1:8" x14ac:dyDescent="0.3">
      <c r="A115" t="s">
        <v>1475</v>
      </c>
      <c r="B115">
        <v>4</v>
      </c>
      <c r="C115" t="s">
        <v>1498</v>
      </c>
      <c r="D115" t="s">
        <v>3553</v>
      </c>
      <c r="E115" t="s">
        <v>3552</v>
      </c>
      <c r="G115" s="4" t="str">
        <f>VLOOKUP(E115,AUTEURS!$C$2:$F$898,2,0)</f>
        <v>2021</v>
      </c>
      <c r="H115" t="str">
        <f>VLOOKUP(E115,AUTEURS!$C$2:$F$898,4,0)</f>
        <v>KRIEG-JACQUIER R., BOUDOT J.-P., 2021. Observation d’Erythromma najas Hansemann, 1823 dans le département du Var et mise à jour des données sur la région Provence-Alpes-Côte d’Azur (Odonata, Coenagrionidae). Martinia, 35 (3) : 10-12.</v>
      </c>
    </row>
    <row r="116" spans="1:8" x14ac:dyDescent="0.3">
      <c r="A116" t="s">
        <v>1475</v>
      </c>
      <c r="B116">
        <v>4</v>
      </c>
      <c r="C116" t="s">
        <v>1498</v>
      </c>
      <c r="D116" t="s">
        <v>1510</v>
      </c>
      <c r="E116" t="s">
        <v>837</v>
      </c>
      <c r="G116" s="4" t="str">
        <f>VLOOKUP(E116,AUTEURS!$C$2:$F$898,2,0)</f>
        <v>1990</v>
      </c>
      <c r="H116" t="str">
        <f>VLOOKUP(E116,AUTEURS!$C$2:$F$898,4,0)</f>
        <v>BOUDOT J.-P., GOUTET P., JACQUEMIN G., 1990. Note sur quelques Odonates peu communs observés en France. Martinia, 6 (1) : 3-10.</v>
      </c>
    </row>
    <row r="117" spans="1:8" x14ac:dyDescent="0.3">
      <c r="A117" t="s">
        <v>1475</v>
      </c>
      <c r="B117">
        <v>4</v>
      </c>
      <c r="C117" t="s">
        <v>1498</v>
      </c>
      <c r="D117" t="s">
        <v>1510</v>
      </c>
      <c r="E117" t="s">
        <v>1953</v>
      </c>
      <c r="G117" s="4" t="str">
        <f>VLOOKUP(E117,AUTEURS!$C$2:$F$898,2,0)</f>
        <v>2014</v>
      </c>
      <c r="H117" t="str">
        <f>VLOOKUP(E117,AUTEURS!$C$2:$F$898,4,0)</f>
        <v>RUFFONI A., 2014. Un mâle d’Erythromma viridulum prisonnier temporaire d’une ponte de Libellula depressa (Odonata : Coenagrionidae, Libellulidae). Martinia, 30 (1) : 7-9.</v>
      </c>
    </row>
    <row r="118" spans="1:8" x14ac:dyDescent="0.3">
      <c r="A118" t="s">
        <v>1475</v>
      </c>
      <c r="B118">
        <v>4</v>
      </c>
      <c r="C118" t="s">
        <v>1498</v>
      </c>
      <c r="D118" t="s">
        <v>1510</v>
      </c>
      <c r="E118" t="s">
        <v>1980</v>
      </c>
      <c r="G118" s="4" t="str">
        <f>VLOOKUP(E118,AUTEURS!$C$2:$F$898,2,0)</f>
        <v>2015</v>
      </c>
      <c r="H118" t="str">
        <f>VLOOKUP(E118,AUTEURS!$C$2:$F$898,4,0)</f>
        <v>LOUBOUTIN B., NICOLAS M., GAUTIER C., 2015. Redécouverte d’Ischnura graellsii en France (Odonata : Coenagrionidae). Martinia, 31 (2) : 91-102.</v>
      </c>
    </row>
    <row r="119" spans="1:8" x14ac:dyDescent="0.3">
      <c r="A119" t="s">
        <v>1475</v>
      </c>
      <c r="B119">
        <v>4</v>
      </c>
      <c r="C119" t="s">
        <v>1498</v>
      </c>
      <c r="D119" t="s">
        <v>1511</v>
      </c>
      <c r="E119" t="s">
        <v>1257</v>
      </c>
      <c r="G119" s="4" t="str">
        <f>VLOOKUP(E119,AUTEURS!$C$2:$F$898,2,0)</f>
        <v>1993</v>
      </c>
      <c r="H119" t="str">
        <f>VLOOKUP(E119,AUTEURS!$C$2:$F$898,4,0)</f>
        <v>LE CALVEZ V., 1993. Capture d'un Odonate par le Gaillet gratteron (Galium aparine L.). Martinia, 9 (1) : 15-16.</v>
      </c>
    </row>
    <row r="120" spans="1:8" x14ac:dyDescent="0.3">
      <c r="A120" t="s">
        <v>1475</v>
      </c>
      <c r="B120">
        <v>4</v>
      </c>
      <c r="C120" t="s">
        <v>1498</v>
      </c>
      <c r="D120" t="s">
        <v>1511</v>
      </c>
      <c r="E120" t="s">
        <v>1089</v>
      </c>
      <c r="G120" s="4" t="str">
        <f>VLOOKUP(E120,AUTEURS!$C$2:$F$898,2,0)</f>
        <v>2001</v>
      </c>
      <c r="H120" t="str">
        <f>VLOOKUP(E120,AUTEURS!$C$2:$F$898,4,0)</f>
        <v>WILLIAMSON T., MEURGEY F., 2001. Microhabitats refuges pour les larves d’Ischnura elegans (Vander Linden, 1820) et Platycnemis pennipes (Pallas, 1771) (Odonata, Zygoptera, Platycnemididae et Coenagrionidae). Martinia, 17 (3) : 110.</v>
      </c>
    </row>
    <row r="121" spans="1:8" x14ac:dyDescent="0.3">
      <c r="A121" t="s">
        <v>1475</v>
      </c>
      <c r="B121">
        <v>4</v>
      </c>
      <c r="C121" t="s">
        <v>1498</v>
      </c>
      <c r="D121" t="s">
        <v>1511</v>
      </c>
      <c r="E121" t="s">
        <v>1980</v>
      </c>
      <c r="G121" s="4" t="str">
        <f>VLOOKUP(E121,AUTEURS!$C$2:$F$898,2,0)</f>
        <v>2015</v>
      </c>
      <c r="H121" t="str">
        <f>VLOOKUP(E121,AUTEURS!$C$2:$F$898,4,0)</f>
        <v>LOUBOUTIN B., NICOLAS M., GAUTIER C., 2015. Redécouverte d’Ischnura graellsii en France (Odonata : Coenagrionidae). Martinia, 31 (2) : 91-102.</v>
      </c>
    </row>
    <row r="122" spans="1:8" x14ac:dyDescent="0.3">
      <c r="A122" t="s">
        <v>1475</v>
      </c>
      <c r="B122">
        <v>4</v>
      </c>
      <c r="C122" t="s">
        <v>1498</v>
      </c>
      <c r="D122" t="s">
        <v>1511</v>
      </c>
      <c r="E122" t="s">
        <v>1999</v>
      </c>
      <c r="G122" s="4" t="str">
        <f>VLOOKUP(E122,AUTEURS!$C$2:$F$898,2,0)</f>
        <v>2016</v>
      </c>
      <c r="H122" t="str">
        <f>VLOOKUP(E122,AUTEURS!$C$2:$F$898,4,0)</f>
        <v>HELITAS N., 2016. Prédation d’un néonate de Chalcolestes viridis par Ischnura elegans (Odonata : Lestidae, Coenagrionidae). Martinia, 32 (2) : 90-91.</v>
      </c>
    </row>
    <row r="123" spans="1:8" x14ac:dyDescent="0.3">
      <c r="A123" t="s">
        <v>1475</v>
      </c>
      <c r="B123">
        <v>4</v>
      </c>
      <c r="C123" t="s">
        <v>1498</v>
      </c>
      <c r="D123" t="s">
        <v>1511</v>
      </c>
      <c r="E123" t="s">
        <v>2009</v>
      </c>
      <c r="G123" s="4" t="str">
        <f>VLOOKUP(E123,AUTEURS!$C$2:$F$898,2,0)</f>
        <v>2017</v>
      </c>
      <c r="H123" t="str">
        <f>VLOOKUP(E123,AUTEURS!$C$2:$F$898,4,0)</f>
        <v>GUILLON B., 2017. Observation d'un trio hétérospécifique de Zygoptères (Odonata). Martinia, 33 (1-2) : 36.</v>
      </c>
    </row>
    <row r="124" spans="1:8" x14ac:dyDescent="0.3">
      <c r="A124" t="s">
        <v>1475</v>
      </c>
      <c r="B124">
        <v>4</v>
      </c>
      <c r="C124" t="s">
        <v>1498</v>
      </c>
      <c r="D124" t="s">
        <v>1981</v>
      </c>
      <c r="E124" t="s">
        <v>1980</v>
      </c>
      <c r="G124" s="4" t="str">
        <f>VLOOKUP(E124,AUTEURS!$C$2:$F$898,2,0)</f>
        <v>2015</v>
      </c>
      <c r="H124" t="str">
        <f>VLOOKUP(E124,AUTEURS!$C$2:$F$898,4,0)</f>
        <v>LOUBOUTIN B., NICOLAS M., GAUTIER C., 2015. Redécouverte d’Ischnura graellsii en France (Odonata : Coenagrionidae). Martinia, 31 (2) : 91-102.</v>
      </c>
    </row>
    <row r="125" spans="1:8" x14ac:dyDescent="0.3">
      <c r="A125" t="s">
        <v>1475</v>
      </c>
      <c r="B125">
        <v>4</v>
      </c>
      <c r="C125" t="s">
        <v>1498</v>
      </c>
      <c r="D125" t="s">
        <v>1512</v>
      </c>
      <c r="E125" t="s">
        <v>774</v>
      </c>
      <c r="G125" s="4" t="str">
        <f>VLOOKUP(E125,AUTEURS!$C$2:$F$898,2,0)</f>
        <v>2003</v>
      </c>
      <c r="H125" t="str">
        <f>VLOOKUP(E125,AUTEURS!$C$2:$F$898,4,0)</f>
        <v>FRANÇOIS R., DELASALLE J.-F., SPINELLI F., 2003. Observations d’Ischnura pumilio (Charpentier, 1825) dans des champs inondés de la Somme et de l’Oise. Bilan des connaissances en Picardie et mentions récentes dans les départements du Pas-de-Calais, de Seine-Maritime et du Val-d’Oise. Martinia, 19 (3) : 83-91.</v>
      </c>
    </row>
    <row r="126" spans="1:8" x14ac:dyDescent="0.3">
      <c r="A126" t="s">
        <v>1475</v>
      </c>
      <c r="B126">
        <v>4</v>
      </c>
      <c r="C126" t="s">
        <v>1498</v>
      </c>
      <c r="D126" t="s">
        <v>1512</v>
      </c>
      <c r="E126" t="s">
        <v>1419</v>
      </c>
      <c r="F126" t="s">
        <v>1486</v>
      </c>
      <c r="G126" s="4" t="str">
        <f>VLOOKUP(E126,AUTEURS!$C$2:$F$898,2,0)</f>
        <v>2004</v>
      </c>
      <c r="H126" t="str">
        <f>VLOOKUP(E126,AUTEURS!$C$2:$F$898,4,0)</f>
        <v>GRAND D., 2004d. Quelques libellules de la Principauté d’Andorre. Martinia, 20 (3) : 131-132.</v>
      </c>
    </row>
    <row r="127" spans="1:8" x14ac:dyDescent="0.3">
      <c r="A127" t="s">
        <v>1475</v>
      </c>
      <c r="B127">
        <v>4</v>
      </c>
      <c r="C127" t="s">
        <v>1498</v>
      </c>
      <c r="D127" t="s">
        <v>1512</v>
      </c>
      <c r="E127" t="s">
        <v>1961</v>
      </c>
      <c r="G127" s="4" t="str">
        <f>VLOOKUP(E127,AUTEURS!$C$2:$F$898,2,0)</f>
        <v>2014</v>
      </c>
      <c r="H127" t="str">
        <f>VLOOKUP(E127,AUTEURS!$C$2:$F$898,4,0)</f>
        <v>BERQUIER C., DOMMANGET J.-L., ORSINI A., ANDREI-RUIZ M.-C., 2014. Complément à l’atlas des odonates de Corse : Ischnura pumilio et Aeshna mixta, deux espèces à la phénologie particulière (Odonata : Coenagrionidae, Aeshnidae). Martinia, 30 (1) : 35-39.</v>
      </c>
    </row>
    <row r="128" spans="1:8" x14ac:dyDescent="0.3">
      <c r="A128" t="s">
        <v>1475</v>
      </c>
      <c r="B128">
        <v>4</v>
      </c>
      <c r="C128" t="s">
        <v>1498</v>
      </c>
      <c r="D128" t="s">
        <v>1957</v>
      </c>
      <c r="E128" t="s">
        <v>1956</v>
      </c>
      <c r="G128" s="4" t="str">
        <f>VLOOKUP(E128,AUTEURS!$C$2:$F$898,2,0)</f>
        <v>2014</v>
      </c>
      <c r="H128" t="str">
        <f>VLOOKUP(E128,AUTEURS!$C$2:$F$898,4,0)</f>
        <v>MEDIANI M., BOUDOT J.-P., CHEVALIER F., QNINBA A., RODRIGUES J.-C.-C., 2014. Nouvelles données sur les Odonates dans le Grand Sud marocain, avec Ischnura saharensis, Anax parthenope, Crocothemis erythraea et Trithemis annulata nouveaux pour le Sahara Atlantique (Odonata : Coenagrionidae, Aeshnidae, Libellulidae). Martinia, 30 (1) : 11-22.</v>
      </c>
    </row>
    <row r="129" spans="1:8" x14ac:dyDescent="0.3">
      <c r="A129" t="s">
        <v>1475</v>
      </c>
      <c r="B129">
        <v>4</v>
      </c>
      <c r="C129" t="s">
        <v>1498</v>
      </c>
      <c r="D129" t="s">
        <v>1513</v>
      </c>
      <c r="E129" t="s">
        <v>1192</v>
      </c>
      <c r="G129" s="4" t="str">
        <f>VLOOKUP(E129,AUTEURS!$C$2:$F$898,2,0)</f>
        <v>1990</v>
      </c>
      <c r="H129" t="str">
        <f>VLOOKUP(E129,AUTEURS!$C$2:$F$898,4,0)</f>
        <v>GRAND D., 1990a. La Collection d'Odonates d'Eugène Foudras, Entomologiste Lyonnais. Martinia, 6 (2) : 29-33.</v>
      </c>
    </row>
    <row r="130" spans="1:8" x14ac:dyDescent="0.3">
      <c r="A130" t="s">
        <v>1475</v>
      </c>
      <c r="B130">
        <v>4</v>
      </c>
      <c r="C130" t="s">
        <v>1498</v>
      </c>
      <c r="D130" t="s">
        <v>1513</v>
      </c>
      <c r="E130" t="s">
        <v>1429</v>
      </c>
      <c r="G130" s="4" t="str">
        <f>VLOOKUP(E130,AUTEURS!$C$2:$F$898,2,0)</f>
        <v>1995</v>
      </c>
      <c r="H130" t="str">
        <f>VLOOKUP(E130,AUTEURS!$C$2:$F$898,4,0)</f>
        <v>SANTOS QUIROS R., 1995. Enallagma cyathigerum (Charpentier, 1840) et Sympetrum fonscolombii (Selys, 1840) observés à la fin de février dans le sud de l'Espagne (Odonata, Coenagrionidae, Libellulidae). Martinia, 11 (3) : 70-72. [Voir également l'erratum dans Martinia, 1996, 12 (1) : 18.]</v>
      </c>
    </row>
    <row r="131" spans="1:8" x14ac:dyDescent="0.3">
      <c r="A131" t="s">
        <v>1475</v>
      </c>
      <c r="B131">
        <v>4</v>
      </c>
      <c r="C131" t="s">
        <v>1498</v>
      </c>
      <c r="D131" t="s">
        <v>1513</v>
      </c>
      <c r="E131" s="9" t="s">
        <v>1432</v>
      </c>
      <c r="F131" s="9" t="s">
        <v>1514</v>
      </c>
      <c r="G131" s="4" t="str">
        <f>VLOOKUP(E131,AUTEURS!$C$2:$F$898,2,0)</f>
        <v>2003</v>
      </c>
      <c r="H131" t="str">
        <f>VLOOKUP(E131,AUTEURS!$C$2:$F$898,4,0)</f>
        <v>ARNABOLDI F., 2003b. Observation récente de Nehalennia speciosa (Charpentier, 1840) en Finlande - note sur son habitat. Martinia, 19 (3) : 109-118.</v>
      </c>
    </row>
    <row r="132" spans="1:8" x14ac:dyDescent="0.3">
      <c r="A132" t="s">
        <v>1475</v>
      </c>
      <c r="B132">
        <v>4</v>
      </c>
      <c r="C132" t="s">
        <v>1498</v>
      </c>
      <c r="D132" t="s">
        <v>1513</v>
      </c>
      <c r="E132" t="s">
        <v>1046</v>
      </c>
      <c r="G132" s="4" t="str">
        <f>VLOOKUP(E132,AUTEURS!$C$2:$F$898,2,0)</f>
        <v>2010</v>
      </c>
      <c r="H132" t="str">
        <f>VLOOKUP(E132,AUTEURS!$C$2:$F$898,4,0)</f>
        <v>DEHONDT F., MORA F., FERREZ Y., 2010. Redécouverte en France de Nehalennia speciosa (Charpentier, 1840) (Odonata, Zygoptera : Coenagrionidae). Martinia, 26 (1-2) : 3-8.</v>
      </c>
    </row>
    <row r="133" spans="1:8" x14ac:dyDescent="0.3">
      <c r="A133" t="s">
        <v>1475</v>
      </c>
      <c r="B133">
        <v>4</v>
      </c>
      <c r="C133" t="s">
        <v>1498</v>
      </c>
      <c r="D133" t="s">
        <v>1513</v>
      </c>
      <c r="E133" t="s">
        <v>1888</v>
      </c>
      <c r="G133" s="4" t="str">
        <f>VLOOKUP(E133,AUTEURS!$C$2:$F$898,2,0)</f>
        <v>2012</v>
      </c>
      <c r="H133" t="str">
        <f>VLOOKUP(E133,AUTEURS!$C$2:$F$898,4,0)</f>
        <v>DOUCET G., JACQUOT P., 2012. Eléments sur l'émergence et les exuvies de Nehalennia speciosa (Charpentier, 1840) en France (Odonata, Zygoptera : Coenagrionidae). Martinia, 28 (2) : 83-88.</v>
      </c>
    </row>
    <row r="134" spans="1:8" x14ac:dyDescent="0.3">
      <c r="A134" t="s">
        <v>1475</v>
      </c>
      <c r="B134">
        <v>4</v>
      </c>
      <c r="C134" t="s">
        <v>1498</v>
      </c>
      <c r="D134" t="s">
        <v>1515</v>
      </c>
      <c r="E134" t="s">
        <v>1419</v>
      </c>
      <c r="F134" t="s">
        <v>1486</v>
      </c>
      <c r="G134" s="4" t="str">
        <f>VLOOKUP(E134,AUTEURS!$C$2:$F$898,2,0)</f>
        <v>2004</v>
      </c>
      <c r="H134" t="str">
        <f>VLOOKUP(E134,AUTEURS!$C$2:$F$898,4,0)</f>
        <v>GRAND D., 2004d. Quelques libellules de la Principauté d’Andorre. Martinia, 20 (3) : 131-132.</v>
      </c>
    </row>
    <row r="135" spans="1:8" x14ac:dyDescent="0.3">
      <c r="A135" t="s">
        <v>1475</v>
      </c>
      <c r="B135">
        <v>5</v>
      </c>
      <c r="C135" t="s">
        <v>1516</v>
      </c>
      <c r="D135" t="s">
        <v>1517</v>
      </c>
      <c r="E135" t="s">
        <v>918</v>
      </c>
      <c r="G135" s="4" t="str">
        <f>VLOOKUP(E135,AUTEURS!$C$2:$F$898,2,0)</f>
        <v>1986</v>
      </c>
      <c r="H135" t="str">
        <f>VLOOKUP(E135,AUTEURS!$C$2:$F$898,4,0)</f>
        <v>LETT J.-M., 1986. Quatre nouvelles espèces d'Odonates pour la Sologne et ses environs. Martinia, No 3 : 6-7.</v>
      </c>
    </row>
    <row r="136" spans="1:8" x14ac:dyDescent="0.3">
      <c r="A136" t="s">
        <v>1475</v>
      </c>
      <c r="B136">
        <v>5</v>
      </c>
      <c r="C136" t="s">
        <v>1516</v>
      </c>
      <c r="D136" t="s">
        <v>1517</v>
      </c>
      <c r="E136" t="s">
        <v>948</v>
      </c>
      <c r="G136" s="4" t="str">
        <f>VLOOKUP(E136,AUTEURS!$C$2:$F$898,2,0)</f>
        <v>1987</v>
      </c>
      <c r="H136" t="str">
        <f>VLOOKUP(E136,AUTEURS!$C$2:$F$898,4,0)</f>
        <v>PAPAZIAN M., 1987. Trois nouvelles espèces d'Odonates pour la Corse. Martinia, No 5 : 13-17.</v>
      </c>
    </row>
    <row r="137" spans="1:8" x14ac:dyDescent="0.3">
      <c r="A137" t="s">
        <v>1475</v>
      </c>
      <c r="B137">
        <v>5</v>
      </c>
      <c r="C137" t="s">
        <v>1516</v>
      </c>
      <c r="D137" t="s">
        <v>1517</v>
      </c>
      <c r="E137" t="s">
        <v>817</v>
      </c>
      <c r="G137" s="4" t="str">
        <f>VLOOKUP(E137,AUTEURS!$C$2:$F$898,2,0)</f>
        <v>1992</v>
      </c>
      <c r="H137" t="str">
        <f>VLOOKUP(E137,AUTEURS!$C$2:$F$898,4,0)</f>
        <v>COPPA G., 1992b. Espèces peu courantes en Champagne- Ardennes : année 1991. Martinia, 8 (3) : 61-64.</v>
      </c>
    </row>
    <row r="138" spans="1:8" x14ac:dyDescent="0.3">
      <c r="A138" t="s">
        <v>1475</v>
      </c>
      <c r="B138">
        <v>5</v>
      </c>
      <c r="C138" t="s">
        <v>1516</v>
      </c>
      <c r="D138" t="s">
        <v>1517</v>
      </c>
      <c r="E138" t="s">
        <v>1124</v>
      </c>
      <c r="G138" s="4" t="str">
        <f>VLOOKUP(E138,AUTEURS!$C$2:$F$898,2,0)</f>
        <v>1993</v>
      </c>
      <c r="H138" t="str">
        <f>VLOOKUP(E138,AUTEURS!$C$2:$F$898,4,0)</f>
        <v>VOTAT P.-P., 1993. Les Odonates du nord-est de la Mayenne, du sud-ouest de l'Orne et du nord-ouest de la Sarthe (suite). Notes sur quelques espèces remarquables ou rares. Martinia, 9 (2) : 35-41.</v>
      </c>
    </row>
    <row r="139" spans="1:8" x14ac:dyDescent="0.3">
      <c r="A139" t="s">
        <v>1475</v>
      </c>
      <c r="B139">
        <v>5</v>
      </c>
      <c r="C139" t="s">
        <v>1516</v>
      </c>
      <c r="D139" t="s">
        <v>1517</v>
      </c>
      <c r="E139" t="s">
        <v>1149</v>
      </c>
      <c r="G139" s="4" t="str">
        <f>VLOOKUP(E139,AUTEURS!$C$2:$F$898,2,0)</f>
        <v>1996</v>
      </c>
      <c r="H139" t="str">
        <f>VLOOKUP(E139,AUTEURS!$C$2:$F$898,4,0)</f>
        <v>FOURNIER A., 1996. Quelques espèces peu communes en arrondissement d'Avesnes/Helpe (département du Nord). Martinia, 12 (1) : 23-24.</v>
      </c>
    </row>
    <row r="140" spans="1:8" x14ac:dyDescent="0.3">
      <c r="A140" t="s">
        <v>1475</v>
      </c>
      <c r="B140">
        <v>5</v>
      </c>
      <c r="C140" t="s">
        <v>1516</v>
      </c>
      <c r="D140" t="s">
        <v>1517</v>
      </c>
      <c r="E140" t="s">
        <v>1129</v>
      </c>
      <c r="G140" s="4" t="str">
        <f>VLOOKUP(E140,AUTEURS!$C$2:$F$898,2,0)</f>
        <v>2001</v>
      </c>
      <c r="H140" t="str">
        <f>VLOOKUP(E140,AUTEURS!$C$2:$F$898,4,0)</f>
        <v>GUEROLD F., BOUDOT J.-P., JACQUEMIN G., 2001. Première preuve de la reproduction d’Aeshna affinis Vander Linden, 1820 (Odonata, Anisoptera, Aeshnidae) et nouvelles observations d’Odonates rares en Lorraine. Martinia, 17 (3) : 77-87.</v>
      </c>
    </row>
    <row r="141" spans="1:8" x14ac:dyDescent="0.3">
      <c r="A141" t="s">
        <v>1475</v>
      </c>
      <c r="B141">
        <v>5</v>
      </c>
      <c r="C141" t="s">
        <v>1516</v>
      </c>
      <c r="D141" t="s">
        <v>1517</v>
      </c>
      <c r="E141" t="s">
        <v>1908</v>
      </c>
      <c r="G141" s="4" t="str">
        <f>VLOOKUP(E141,AUTEURS!$C$2:$F$898,2,0)</f>
        <v>2013</v>
      </c>
      <c r="H141" t="str">
        <f>VLOOKUP(E141,AUTEURS!$C$2:$F$898,4,0)</f>
        <v>IORIO É., 2013. Nouveau record d'altitude en France pour Aeshna affinis Vander Linden, 1820 (Odonata, Anisoptera : Aeshnidae). Martinia, 29 (1) : 19-22.</v>
      </c>
    </row>
    <row r="142" spans="1:8" x14ac:dyDescent="0.3">
      <c r="A142" t="s">
        <v>1475</v>
      </c>
      <c r="B142">
        <v>5</v>
      </c>
      <c r="C142" t="s">
        <v>1516</v>
      </c>
      <c r="D142" t="s">
        <v>3459</v>
      </c>
      <c r="E142" t="s">
        <v>1123</v>
      </c>
      <c r="G142" s="4" t="str">
        <f>VLOOKUP(E142,AUTEURS!$C$2:$F$898,2,0)</f>
        <v>1992</v>
      </c>
      <c r="H142" t="str">
        <f>VLOOKUP(E142,AUTEURS!$C$2:$F$898,4,0)</f>
        <v>VOTAT P.-P., 1992. Les Odonates du Centre-Nord de la Mayenne et du Sud-Ouest de l'Orne. Notes sur quelques espèces remarquables ou rares. Martinia, 8 (1) : 7-13.</v>
      </c>
    </row>
    <row r="143" spans="1:8" x14ac:dyDescent="0.3">
      <c r="A143" t="s">
        <v>1475</v>
      </c>
      <c r="B143">
        <v>5</v>
      </c>
      <c r="C143" t="s">
        <v>1516</v>
      </c>
      <c r="D143" t="s">
        <v>3459</v>
      </c>
      <c r="E143" t="s">
        <v>1124</v>
      </c>
      <c r="G143" s="4" t="str">
        <f>VLOOKUP(E143,AUTEURS!$C$2:$F$898,2,0)</f>
        <v>1993</v>
      </c>
      <c r="H143" t="str">
        <f>VLOOKUP(E143,AUTEURS!$C$2:$F$898,4,0)</f>
        <v>VOTAT P.-P., 1993. Les Odonates du nord-est de la Mayenne, du sud-ouest de l'Orne et du nord-ouest de la Sarthe (suite). Notes sur quelques espèces remarquables ou rares. Martinia, 9 (2) : 35-41.</v>
      </c>
    </row>
    <row r="144" spans="1:8" x14ac:dyDescent="0.3">
      <c r="A144" t="s">
        <v>1475</v>
      </c>
      <c r="B144">
        <v>5</v>
      </c>
      <c r="C144" t="s">
        <v>1516</v>
      </c>
      <c r="D144" t="s">
        <v>3459</v>
      </c>
      <c r="E144" t="s">
        <v>1041</v>
      </c>
      <c r="G144" s="4" t="str">
        <f>VLOOKUP(E144,AUTEURS!$C$2:$F$898,2,0)</f>
        <v>1995</v>
      </c>
      <c r="H144" t="str">
        <f>VLOOKUP(E144,AUTEURS!$C$2:$F$898,4,0)</f>
        <v>DESBORDES F., 1995. Observation de l'émergence d'Aeshna cyanea (Müller, 1764) en altitude (Odonata, Anisoptera, Aeshnidae). Martinia, 11 (1) : 12.</v>
      </c>
    </row>
    <row r="145" spans="1:8" x14ac:dyDescent="0.3">
      <c r="A145" t="s">
        <v>1475</v>
      </c>
      <c r="B145">
        <v>5</v>
      </c>
      <c r="C145" t="s">
        <v>1516</v>
      </c>
      <c r="D145" t="s">
        <v>3459</v>
      </c>
      <c r="E145" t="s">
        <v>846</v>
      </c>
      <c r="G145" s="4" t="str">
        <f>VLOOKUP(E145,AUTEURS!$C$2:$F$898,2,0)</f>
        <v>1998</v>
      </c>
      <c r="H145" t="str">
        <f>VLOOKUP(E145,AUTEURS!$C$2:$F$898,4,0)</f>
        <v>DOMMANGET J.-L., 1998b. Microhabitats refuges pour les larves d'Aeshna cyanea (Müller, 1764) lors de l'assèchement du milieu (Odonata, Anisoptera, Aeshnidae). Martinia, 14 (2) : 56.</v>
      </c>
    </row>
    <row r="146" spans="1:8" x14ac:dyDescent="0.3">
      <c r="A146" t="s">
        <v>1475</v>
      </c>
      <c r="B146">
        <v>5</v>
      </c>
      <c r="C146" t="s">
        <v>1516</v>
      </c>
      <c r="D146" t="s">
        <v>3459</v>
      </c>
      <c r="E146" t="s">
        <v>1267</v>
      </c>
      <c r="G146" s="4" t="str">
        <f>VLOOKUP(E146,AUTEURS!$C$2:$F$898,2,0)</f>
        <v>2002</v>
      </c>
      <c r="H146" t="str">
        <f>VLOOKUP(E146,AUTEURS!$C$2:$F$898,4,0)</f>
        <v>LUGLIA M., LUGLIA T., 2002. Comptage de larves d’Aeshna cyanea (Müller, 1764). Martinia, 18 (1) : 28.</v>
      </c>
    </row>
    <row r="147" spans="1:8" x14ac:dyDescent="0.3">
      <c r="A147" t="s">
        <v>1475</v>
      </c>
      <c r="B147">
        <v>5</v>
      </c>
      <c r="C147" t="s">
        <v>1516</v>
      </c>
      <c r="D147" t="s">
        <v>3459</v>
      </c>
      <c r="E147" t="s">
        <v>1419</v>
      </c>
      <c r="F147" t="s">
        <v>1486</v>
      </c>
      <c r="G147" s="4" t="str">
        <f>VLOOKUP(E147,AUTEURS!$C$2:$F$898,2,0)</f>
        <v>2004</v>
      </c>
      <c r="H147" t="str">
        <f>VLOOKUP(E147,AUTEURS!$C$2:$F$898,4,0)</f>
        <v>GRAND D., 2004d. Quelques libellules de la Principauté d’Andorre. Martinia, 20 (3) : 131-132.</v>
      </c>
    </row>
    <row r="148" spans="1:8" x14ac:dyDescent="0.3">
      <c r="A148" t="s">
        <v>1475</v>
      </c>
      <c r="B148">
        <v>5</v>
      </c>
      <c r="C148" t="s">
        <v>1516</v>
      </c>
      <c r="D148" t="s">
        <v>3459</v>
      </c>
      <c r="E148" t="s">
        <v>926</v>
      </c>
      <c r="G148" s="4" t="str">
        <f>VLOOKUP(E148,AUTEURS!$C$2:$F$898,2,0)</f>
        <v>2009</v>
      </c>
      <c r="H148" t="str">
        <f>VLOOKUP(E148,AUTEURS!$C$2:$F$898,4,0)</f>
        <v>DUPREZ B., 2009. Etude des exuvies d’Aeshna cyanea (Müller, 1764) dans une mare de ferme en Limousin (Corrèze) (Odonata, Anisoptera, Aeshnidae). Martinia, 25 (3) : 129-130.</v>
      </c>
    </row>
    <row r="149" spans="1:8" x14ac:dyDescent="0.3">
      <c r="A149" t="s">
        <v>1475</v>
      </c>
      <c r="B149">
        <v>5</v>
      </c>
      <c r="C149" t="s">
        <v>1516</v>
      </c>
      <c r="D149" t="s">
        <v>1518</v>
      </c>
      <c r="E149" t="s">
        <v>1124</v>
      </c>
      <c r="G149" s="4" t="str">
        <f>VLOOKUP(E149,AUTEURS!$C$2:$F$898,2,0)</f>
        <v>1993</v>
      </c>
      <c r="H149" t="str">
        <f>VLOOKUP(E149,AUTEURS!$C$2:$F$898,4,0)</f>
        <v>VOTAT P.-P., 1993. Les Odonates du nord-est de la Mayenne, du sud-ouest de l'Orne et du nord-ouest de la Sarthe (suite). Notes sur quelques espèces remarquables ou rares. Martinia, 9 (2) : 35-41.</v>
      </c>
    </row>
    <row r="150" spans="1:8" x14ac:dyDescent="0.3">
      <c r="A150" t="s">
        <v>1475</v>
      </c>
      <c r="B150">
        <v>5</v>
      </c>
      <c r="C150" t="s">
        <v>1516</v>
      </c>
      <c r="D150" t="s">
        <v>1519</v>
      </c>
      <c r="E150" t="s">
        <v>810</v>
      </c>
      <c r="G150" s="4" t="str">
        <f>VLOOKUP(E150,AUTEURS!$C$2:$F$898,2,0)</f>
        <v>1986</v>
      </c>
      <c r="H150" t="str">
        <f>VLOOKUP(E150,AUTEURS!$C$2:$F$898,4,0)</f>
        <v>COPPA G., 1986. Inventaire et protection des Odonates des Ardennes. Martinia, No 3 : 3-5.</v>
      </c>
    </row>
    <row r="151" spans="1:8" x14ac:dyDescent="0.3">
      <c r="A151" t="s">
        <v>1475</v>
      </c>
      <c r="B151">
        <v>5</v>
      </c>
      <c r="C151" t="s">
        <v>1516</v>
      </c>
      <c r="D151" t="s">
        <v>1519</v>
      </c>
      <c r="E151" t="s">
        <v>1172</v>
      </c>
      <c r="G151" s="4" t="str">
        <f>VLOOKUP(E151,AUTEURS!$C$2:$F$898,2,0)</f>
        <v>1995</v>
      </c>
      <c r="H151" t="str">
        <f>VLOOKUP(E151,AUTEURS!$C$2:$F$898,4,0)</f>
        <v>VIGNERON P., 1995b. Notes sur Aeshna juncea (L., 1758) dans le massif de l'Ossau. Département des Pyrénées- Atlantiques (Odonata, Anisoptera, Aeshnidae). Martinia, 11 (2) : 27-34.</v>
      </c>
    </row>
    <row r="152" spans="1:8" x14ac:dyDescent="0.3">
      <c r="A152" t="s">
        <v>1475</v>
      </c>
      <c r="B152">
        <v>5</v>
      </c>
      <c r="C152" t="s">
        <v>1516</v>
      </c>
      <c r="D152" t="s">
        <v>1519</v>
      </c>
      <c r="E152" t="s">
        <v>1171</v>
      </c>
      <c r="G152" s="4" t="str">
        <f>VLOOKUP(E152,AUTEURS!$C$2:$F$898,2,0)</f>
        <v>2003</v>
      </c>
      <c r="H152" t="str">
        <f>VLOOKUP(E152,AUTEURS!$C$2:$F$898,4,0)</f>
        <v>D'AMICO F., 2003. Densités et sex-ratio à l’émergence d’Aeshna juncea (L., 1758) dans différentes mares pyrénéennes. Martinia, 19 (2) : 43-49.</v>
      </c>
    </row>
    <row r="153" spans="1:8" x14ac:dyDescent="0.3">
      <c r="A153" t="s">
        <v>1475</v>
      </c>
      <c r="B153">
        <v>5</v>
      </c>
      <c r="C153" t="s">
        <v>1516</v>
      </c>
      <c r="D153" t="s">
        <v>1519</v>
      </c>
      <c r="E153" t="s">
        <v>1225</v>
      </c>
      <c r="G153" s="4" t="str">
        <f>VLOOKUP(E153,AUTEURS!$C$2:$F$898,2,0)</f>
        <v>2003</v>
      </c>
      <c r="H153" t="str">
        <f>VLOOKUP(E153,AUTEURS!$C$2:$F$898,4,0)</f>
        <v>MEURGEY F., 2003a. Comptage d’exuvies et observations relatives à l’émergence d’Aeshna juncea (L., 1758) en Haute-Savoie. Martinia, 19 (3) : 92.</v>
      </c>
    </row>
    <row r="154" spans="1:8" x14ac:dyDescent="0.3">
      <c r="A154" t="s">
        <v>1475</v>
      </c>
      <c r="B154">
        <v>5</v>
      </c>
      <c r="C154" t="s">
        <v>1516</v>
      </c>
      <c r="D154" t="s">
        <v>1519</v>
      </c>
      <c r="E154" t="s">
        <v>1419</v>
      </c>
      <c r="F154" t="s">
        <v>1486</v>
      </c>
      <c r="G154" s="4" t="str">
        <f>VLOOKUP(E154,AUTEURS!$C$2:$F$898,2,0)</f>
        <v>2004</v>
      </c>
      <c r="H154" t="str">
        <f>VLOOKUP(E154,AUTEURS!$C$2:$F$898,4,0)</f>
        <v>GRAND D., 2004d. Quelques libellules de la Principauté d’Andorre. Martinia, 20 (3) : 131-132.</v>
      </c>
    </row>
    <row r="155" spans="1:8" x14ac:dyDescent="0.3">
      <c r="A155" t="s">
        <v>1475</v>
      </c>
      <c r="B155">
        <v>5</v>
      </c>
      <c r="C155" t="s">
        <v>1516</v>
      </c>
      <c r="D155" t="s">
        <v>1519</v>
      </c>
      <c r="E155" t="s">
        <v>3611</v>
      </c>
      <c r="G155" s="4" t="str">
        <f>VLOOKUP(E155,AUTEURS!$C$2:$F$898,2,0)</f>
        <v>2024</v>
      </c>
      <c r="H155" t="str">
        <f>VLOOKUP(E155,AUTEURS!$C$2:$F$898,4,0)</f>
        <v>DOUCET G., MONDION J., 2024. Un comportement rare : prédation d’une femelle ténérale d’Aeshna juncea par une larve du genre Aeshna (Odonata : Aeshnidae). Martinia, 38 (3) : 27-30.</v>
      </c>
    </row>
    <row r="156" spans="1:8" x14ac:dyDescent="0.3">
      <c r="A156" t="s">
        <v>1475</v>
      </c>
      <c r="B156">
        <v>5</v>
      </c>
      <c r="C156" t="s">
        <v>1516</v>
      </c>
      <c r="D156" t="s">
        <v>1520</v>
      </c>
      <c r="E156" t="s">
        <v>758</v>
      </c>
      <c r="G156" s="4" t="str">
        <f>VLOOKUP(E156,AUTEURS!$C$2:$F$898,2,0)</f>
        <v>2010</v>
      </c>
      <c r="H156" t="str">
        <f>VLOOKUP(E156,AUTEURS!$C$2:$F$898,4,0)</f>
        <v>GRAND D., 2010b. Observations tardives d’Aeshna mixta Latreille, 1805 dans la Dombes (Ain) à l’automne 2009 (Odonata, Anisoptera : Aeshnidae). Martinia, 26 (1-2) : 52.</v>
      </c>
    </row>
    <row r="157" spans="1:8" x14ac:dyDescent="0.3">
      <c r="A157" t="s">
        <v>1475</v>
      </c>
      <c r="B157">
        <v>5</v>
      </c>
      <c r="C157" t="s">
        <v>1516</v>
      </c>
      <c r="D157" t="s">
        <v>1520</v>
      </c>
      <c r="E157" t="s">
        <v>1961</v>
      </c>
      <c r="G157" s="4" t="str">
        <f>VLOOKUP(E157,AUTEURS!$C$2:$F$898,2,0)</f>
        <v>2014</v>
      </c>
      <c r="H157" t="str">
        <f>VLOOKUP(E157,AUTEURS!$C$2:$F$898,4,0)</f>
        <v>BERQUIER C., DOMMANGET J.-L., ORSINI A., ANDREI-RUIZ M.-C., 2014. Complément à l’atlas des odonates de Corse : Ischnura pumilio et Aeshna mixta, deux espèces à la phénologie particulière (Odonata : Coenagrionidae, Aeshnidae). Martinia, 30 (1) : 35-39.</v>
      </c>
    </row>
    <row r="158" spans="1:8" x14ac:dyDescent="0.3">
      <c r="A158" t="s">
        <v>1475</v>
      </c>
      <c r="B158">
        <v>5</v>
      </c>
      <c r="C158" t="s">
        <v>1516</v>
      </c>
      <c r="D158" t="s">
        <v>1521</v>
      </c>
      <c r="E158" t="s">
        <v>975</v>
      </c>
      <c r="G158" s="4" t="str">
        <f>VLOOKUP(E158,AUTEURS!$C$2:$F$898,2,0)</f>
        <v>1993</v>
      </c>
      <c r="H158" t="str">
        <f>VLOOKUP(E158,AUTEURS!$C$2:$F$898,4,0)</f>
        <v>GRAND D., 1993a. A propos de Leucorrhinia albifrons (Burmeister, 1839) et d'Aeshna subarctica elisabethae Djakonov, 1922 dans les monts du Jura (Départements du Doubs et du Jura). Martinia, 9 (1) : 19-20.</v>
      </c>
    </row>
    <row r="159" spans="1:8" x14ac:dyDescent="0.3">
      <c r="A159" t="s">
        <v>1475</v>
      </c>
      <c r="B159">
        <v>5</v>
      </c>
      <c r="C159" t="s">
        <v>1516</v>
      </c>
      <c r="D159" t="s">
        <v>2939</v>
      </c>
      <c r="E159" t="s">
        <v>1193</v>
      </c>
      <c r="G159" s="4" t="str">
        <f>VLOOKUP(E159,AUTEURS!$C$2:$F$898,2,0)</f>
        <v>1990</v>
      </c>
      <c r="H159" t="str">
        <f>VLOOKUP(E159,AUTEURS!$C$2:$F$898,4,0)</f>
        <v>GRAND D., 1990c. Sur une migration d'Hemianax ephippiger (Burmeister, 1839) en région Lyonnaise (Rhône) (Odonata, Anisoptera : Aeshnidae). Martinia, 6 (4) : 85-91.</v>
      </c>
    </row>
    <row r="160" spans="1:8" x14ac:dyDescent="0.3">
      <c r="A160" t="s">
        <v>1475</v>
      </c>
      <c r="B160">
        <v>5</v>
      </c>
      <c r="C160" t="s">
        <v>1516</v>
      </c>
      <c r="D160" t="s">
        <v>2939</v>
      </c>
      <c r="E160" t="s">
        <v>1144</v>
      </c>
      <c r="G160" s="4" t="str">
        <f>VLOOKUP(E160,AUTEURS!$C$2:$F$898,2,0)</f>
        <v>1990</v>
      </c>
      <c r="H160" t="str">
        <f>VLOOKUP(E160,AUTEURS!$C$2:$F$898,4,0)</f>
        <v>ORIEUX G., 1990a. Observation d'Hemianax ephippiger (Burmeister, 1839) dans le département de la Nièvre (Odonata, Anisoptera : Aeshnidae). Martinia, 6 (2) : 34.</v>
      </c>
    </row>
    <row r="161" spans="1:8" x14ac:dyDescent="0.3">
      <c r="A161" t="s">
        <v>1475</v>
      </c>
      <c r="B161">
        <v>5</v>
      </c>
      <c r="C161" t="s">
        <v>1516</v>
      </c>
      <c r="D161" t="s">
        <v>2939</v>
      </c>
      <c r="E161" t="s">
        <v>829</v>
      </c>
      <c r="G161" s="4" t="str">
        <f>VLOOKUP(E161,AUTEURS!$C$2:$F$898,2,0)</f>
        <v>1991</v>
      </c>
      <c r="H161" t="str">
        <f>VLOOKUP(E161,AUTEURS!$C$2:$F$898,4,0)</f>
        <v>BALANÇA G., VISSCHER M.-N. de, 1991. Migrations et prédation d'Hemianax ephippiger (Burmeister). Martinia, 7 (3) : 52.</v>
      </c>
    </row>
    <row r="162" spans="1:8" x14ac:dyDescent="0.3">
      <c r="A162" t="s">
        <v>1475</v>
      </c>
      <c r="B162">
        <v>5</v>
      </c>
      <c r="C162" t="s">
        <v>1516</v>
      </c>
      <c r="D162" t="s">
        <v>2939</v>
      </c>
      <c r="E162" t="s">
        <v>1210</v>
      </c>
      <c r="G162" s="4" t="str">
        <f>VLOOKUP(E162,AUTEURS!$C$2:$F$898,2,0)</f>
        <v>1996</v>
      </c>
      <c r="H162" t="str">
        <f>VLOOKUP(E162,AUTEURS!$C$2:$F$898,4,0)</f>
        <v>BRUGIÈRE D., 1996. Hemianax ephippiger (Burmeister, 1839) dans le val de Loire bourguignon (Saône-et- Loire) (Odonata, Anisoptera, Aeshnidae). Martinia, 12 (2) : 47.</v>
      </c>
    </row>
    <row r="163" spans="1:8" x14ac:dyDescent="0.3">
      <c r="A163" t="s">
        <v>1475</v>
      </c>
      <c r="B163">
        <v>5</v>
      </c>
      <c r="C163" t="s">
        <v>1516</v>
      </c>
      <c r="D163" t="s">
        <v>2939</v>
      </c>
      <c r="E163" t="s">
        <v>852</v>
      </c>
      <c r="G163" s="4" t="str">
        <f>VLOOKUP(E163,AUTEURS!$C$2:$F$898,2,0)</f>
        <v>1997</v>
      </c>
      <c r="H163" t="str">
        <f>VLOOKUP(E163,AUTEURS!$C$2:$F$898,4,0)</f>
        <v>KERIHUEL C., 1997b. Migration d'Hemianax ephippiger (Burmeister, 1839) dans le département de l'Aude (Odonata, Anisoptera, Aeshnidae). Martinia, 13 (4) : 106.</v>
      </c>
    </row>
    <row r="164" spans="1:8" x14ac:dyDescent="0.3">
      <c r="A164" t="s">
        <v>1475</v>
      </c>
      <c r="B164">
        <v>5</v>
      </c>
      <c r="C164" t="s">
        <v>1516</v>
      </c>
      <c r="D164" t="s">
        <v>2939</v>
      </c>
      <c r="E164" t="s">
        <v>867</v>
      </c>
      <c r="G164" s="4" t="str">
        <f>VLOOKUP(E164,AUTEURS!$C$2:$F$898,2,0)</f>
        <v>1998</v>
      </c>
      <c r="H164" t="str">
        <f>VLOOKUP(E164,AUTEURS!$C$2:$F$898,4,0)</f>
        <v>JACQUEMIN G., 1998. Hemianax ephippiger (Burmeister, 1839) dans le Roussillon en août 1997 (Odonata, Anisoptera, Aeshnidae). Martinia, 14 (3) : 93.</v>
      </c>
    </row>
    <row r="165" spans="1:8" x14ac:dyDescent="0.3">
      <c r="A165" t="s">
        <v>1475</v>
      </c>
      <c r="B165">
        <v>5</v>
      </c>
      <c r="C165" t="s">
        <v>1516</v>
      </c>
      <c r="D165" t="s">
        <v>2939</v>
      </c>
      <c r="E165" t="s">
        <v>1048</v>
      </c>
      <c r="G165" s="4" t="str">
        <f>VLOOKUP(E165,AUTEURS!$C$2:$F$898,2,0)</f>
        <v>1998</v>
      </c>
      <c r="H165" t="str">
        <f>VLOOKUP(E165,AUTEURS!$C$2:$F$898,4,0)</f>
        <v>PROT J.-M., 1998. Reproduction d'Hemianax ephippiger (Burmeister, 1839) dans le département du Jura (Odonata, Anisoptera, Aeshnidae). Martinia, 14 (1) : 19-21.</v>
      </c>
    </row>
    <row r="166" spans="1:8" x14ac:dyDescent="0.3">
      <c r="A166" t="s">
        <v>1475</v>
      </c>
      <c r="B166">
        <v>5</v>
      </c>
      <c r="C166" t="s">
        <v>1516</v>
      </c>
      <c r="D166" t="s">
        <v>2939</v>
      </c>
      <c r="E166" t="s">
        <v>909</v>
      </c>
      <c r="G166" s="4" t="str">
        <f>VLOOKUP(E166,AUTEURS!$C$2:$F$898,2,0)</f>
        <v>1999</v>
      </c>
      <c r="H166" t="str">
        <f>VLOOKUP(E166,AUTEURS!$C$2:$F$898,4,0)</f>
        <v>JOURDE P., THIRION J.-M., 1999. Nouvelles mentions d'Hemianax ephippiger (Burmeister, 1839) et données précoces pour quelques Odonates en Charente- Maritime. Martinia, 15 (2) : 46.</v>
      </c>
    </row>
    <row r="167" spans="1:8" x14ac:dyDescent="0.3">
      <c r="A167" t="s">
        <v>1475</v>
      </c>
      <c r="B167">
        <v>5</v>
      </c>
      <c r="C167" t="s">
        <v>1516</v>
      </c>
      <c r="D167" t="s">
        <v>2939</v>
      </c>
      <c r="E167" t="s">
        <v>982</v>
      </c>
      <c r="G167" s="4" t="str">
        <f>VLOOKUP(E167,AUTEURS!$C$2:$F$898,2,0)</f>
        <v>2003</v>
      </c>
      <c r="H167" t="str">
        <f>VLOOKUP(E167,AUTEURS!$C$2:$F$898,4,0)</f>
        <v>FATON J.-M., 2003. Avancement de la prospection dans la Drôme et découverte de trois nouvelles espèces dans le département : Coenagrion caerulescens (Fonscolombe, 1838), Gomphus graslinii Rambur, 1842 et Hemianax ephippiger (Burmeister, 1839). Martinia, 19 (2) : 61-64.</v>
      </c>
    </row>
    <row r="168" spans="1:8" x14ac:dyDescent="0.3">
      <c r="A168" t="s">
        <v>1475</v>
      </c>
      <c r="B168">
        <v>5</v>
      </c>
      <c r="C168" t="s">
        <v>1516</v>
      </c>
      <c r="D168" t="s">
        <v>2939</v>
      </c>
      <c r="E168" t="s">
        <v>1017</v>
      </c>
      <c r="G168" s="4" t="str">
        <f>VLOOKUP(E168,AUTEURS!$C$2:$F$898,2,0)</f>
        <v>2004</v>
      </c>
      <c r="H168" t="str">
        <f>VLOOKUP(E168,AUTEURS!$C$2:$F$898,4,0)</f>
        <v>BACQUET P., 2004. Observations d’Hemianax ephippiger (Burmeister, 1839) dans la région de Montpellier (Département de l’Hérault) (Odonata, Anisoptera, Aeshnidae). Martinia, 20 (1) : 45.</v>
      </c>
    </row>
    <row r="169" spans="1:8" x14ac:dyDescent="0.3">
      <c r="A169" t="s">
        <v>1475</v>
      </c>
      <c r="B169">
        <v>5</v>
      </c>
      <c r="C169" t="s">
        <v>1516</v>
      </c>
      <c r="D169" t="s">
        <v>2939</v>
      </c>
      <c r="E169" t="s">
        <v>761</v>
      </c>
      <c r="G169" s="4" t="str">
        <f>VLOOKUP(E169,AUTEURS!$C$2:$F$898,2,0)</f>
        <v>2011</v>
      </c>
      <c r="H169" t="str">
        <f>VLOOKUP(E169,AUTEURS!$C$2:$F$898,4,0)</f>
        <v>GRAND D., GARNIER G., 2011. Rencontre avec Hemianax ephippiger (Burmeister, 1839) dans le bas Bugey (Ain) (Odonata, Anisoptera : Aeshnidae). Martinia, 27 (1) : 31-32.</v>
      </c>
    </row>
    <row r="170" spans="1:8" x14ac:dyDescent="0.3">
      <c r="A170" t="s">
        <v>1475</v>
      </c>
      <c r="B170">
        <v>5</v>
      </c>
      <c r="C170" t="s">
        <v>1516</v>
      </c>
      <c r="D170" t="s">
        <v>2939</v>
      </c>
      <c r="E170" t="s">
        <v>1892</v>
      </c>
      <c r="G170" s="4" t="str">
        <f>VLOOKUP(E170,AUTEURS!$C$2:$F$898,2,0)</f>
        <v>2012</v>
      </c>
      <c r="H170" t="str">
        <f>VLOOKUP(E170,AUTEURS!$C$2:$F$898,4,0)</f>
        <v>DOUCET G., BEDRINES G., FOUTEL C., 2012. Premier cas d'émergence d'Hemianax ephippiger (Burmeister, 1839) en Bourgogne (Odonata, Anisoptera : Aeshnidae). Martinia, 28 (2) : 121-122.</v>
      </c>
    </row>
    <row r="171" spans="1:8" x14ac:dyDescent="0.3">
      <c r="A171" t="s">
        <v>1475</v>
      </c>
      <c r="B171">
        <v>5</v>
      </c>
      <c r="C171" t="s">
        <v>1516</v>
      </c>
      <c r="D171" t="s">
        <v>2939</v>
      </c>
      <c r="E171" t="s">
        <v>1924</v>
      </c>
      <c r="G171" s="4" t="str">
        <f>VLOOKUP(E171,AUTEURS!$C$2:$F$898,2,0)</f>
        <v>2013</v>
      </c>
      <c r="H171" t="str">
        <f>VLOOKUP(E171,AUTEURS!$C$2:$F$898,4,0)</f>
        <v>BOUDOT J.-P., 2013. Hemianax versus Anax ephippiger (Burmeister, 1839) (Odonata : Anisoptera : Aeshnidae). Martinia Hors-série Hemianax ephipigger - migration 2011 : 3-11.</v>
      </c>
    </row>
    <row r="172" spans="1:8" x14ac:dyDescent="0.3">
      <c r="A172" t="s">
        <v>1475</v>
      </c>
      <c r="B172">
        <v>5</v>
      </c>
      <c r="C172" t="s">
        <v>1516</v>
      </c>
      <c r="D172" t="s">
        <v>2939</v>
      </c>
      <c r="E172" t="s">
        <v>1925</v>
      </c>
      <c r="G172" s="4" t="str">
        <f>VLOOKUP(E172,AUTEURS!$C$2:$F$898,2,0)</f>
        <v>2013</v>
      </c>
      <c r="H172" t="str">
        <f>VLOOKUP(E172,AUTEURS!$C$2:$F$898,4,0)</f>
        <v>LAMBRET P., BOUDOT J.-P., 2013. Hemianax ephippiger (Burmeister, 1839) (Odonata, Anisoptera : Aeshnidae) : présentation générale. Hors-série Hemianax ephipigger - migration 2011 : 13-27.</v>
      </c>
    </row>
    <row r="173" spans="1:8" x14ac:dyDescent="0.3">
      <c r="A173" t="s">
        <v>1475</v>
      </c>
      <c r="B173">
        <v>5</v>
      </c>
      <c r="C173" t="s">
        <v>1516</v>
      </c>
      <c r="D173" t="s">
        <v>2939</v>
      </c>
      <c r="E173" t="s">
        <v>1926</v>
      </c>
      <c r="G173" s="4" t="str">
        <f>VLOOKUP(E173,AUTEURS!$C$2:$F$898,2,0)</f>
        <v>2013</v>
      </c>
      <c r="H173" t="str">
        <f>VLOOKUP(E173,AUTEURS!$C$2:$F$898,4,0)</f>
        <v>LAMBRET P., DESCHAMPS C., 2013. Bilan de la migration d’Hemianax ephippiger (Burmeister, 1839) en France en 2011 (Odonata, Anisoptera : Aeshnidae). Hors-série Hemianax ephipigger - migration 2011 : 29-46.</v>
      </c>
    </row>
    <row r="174" spans="1:8" x14ac:dyDescent="0.3">
      <c r="A174" t="s">
        <v>1475</v>
      </c>
      <c r="B174">
        <v>5</v>
      </c>
      <c r="C174" t="s">
        <v>1516</v>
      </c>
      <c r="D174" t="s">
        <v>2939</v>
      </c>
      <c r="E174" t="s">
        <v>1927</v>
      </c>
      <c r="G174" s="4" t="str">
        <f>VLOOKUP(E174,AUTEURS!$C$2:$F$898,2,0)</f>
        <v>2013</v>
      </c>
      <c r="H174" t="str">
        <f>VLOOKUP(E174,AUTEURS!$C$2:$F$898,4,0)</f>
        <v>GAYET P., RUFFONI A., 2013. Afflux d'Hemianax ephippiger (Burmeister, 1839) en Bourgogne au printemps 2011 (Odonata, Anisoptera : Aeshnidae). Hors-série Hemianax ephipigger - migration 2011 : 47-50.</v>
      </c>
    </row>
    <row r="175" spans="1:8" x14ac:dyDescent="0.3">
      <c r="A175" t="s">
        <v>1475</v>
      </c>
      <c r="B175">
        <v>5</v>
      </c>
      <c r="C175" t="s">
        <v>1516</v>
      </c>
      <c r="D175" t="s">
        <v>2939</v>
      </c>
      <c r="E175" t="s">
        <v>3653</v>
      </c>
      <c r="G175" s="4" t="str">
        <f>VLOOKUP(E175,AUTEURS!$C$2:$F$898,2,0)</f>
        <v>2013</v>
      </c>
      <c r="H175" t="str">
        <f>VLOOKUP(E175,AUTEURS!$C$2:$F$898,4,0)</f>
        <v>TERNOIS V. (coord.), 2013. Premières mentions d’Hemianax ephippiger (Burmeister, 1839) pour la Champagne-Ardenne (Odonata, Anisoptera : Aeshnidae). Hors-série Hemianax ephipigger - migration 2011 : 51-54.</v>
      </c>
    </row>
    <row r="176" spans="1:8" x14ac:dyDescent="0.3">
      <c r="A176" t="s">
        <v>1475</v>
      </c>
      <c r="B176">
        <v>5</v>
      </c>
      <c r="C176" t="s">
        <v>1516</v>
      </c>
      <c r="D176" t="s">
        <v>2939</v>
      </c>
      <c r="E176" t="s">
        <v>1928</v>
      </c>
      <c r="G176" s="4" t="str">
        <f>VLOOKUP(E176,AUTEURS!$C$2:$F$898,2,0)</f>
        <v>2013</v>
      </c>
      <c r="H176" t="str">
        <f>VLOOKUP(E176,AUTEURS!$C$2:$F$898,4,0)</f>
        <v>FERRAND M., DOMMANGET J.-L., 2013. Hemianax ephippiger (Burmeister, 1839) en Île-de-France en avril et mai 2011 (Odonata, Anisoptera : Aeshnidae). Hors-série Hemianax ephipigger - migration 2011 : 55-59.</v>
      </c>
    </row>
    <row r="177" spans="1:8" x14ac:dyDescent="0.3">
      <c r="A177" t="s">
        <v>1475</v>
      </c>
      <c r="B177">
        <v>5</v>
      </c>
      <c r="C177" t="s">
        <v>1516</v>
      </c>
      <c r="D177" t="s">
        <v>2939</v>
      </c>
      <c r="E177" t="s">
        <v>1929</v>
      </c>
      <c r="G177" s="4" t="str">
        <f>VLOOKUP(E177,AUTEURS!$C$2:$F$898,2,0)</f>
        <v>2013</v>
      </c>
      <c r="H177" t="str">
        <f>VLOOKUP(E177,AUTEURS!$C$2:$F$898,4,0)</f>
        <v>BOUTON F.-M., 2013. Observation d’Hemianax ephippiger (Burmeister, 1839) en Sarthe au printemps 2011 (Odonata, Anisoptera : Aeshnidae). Hors-série Hemianax ephipigger - migration 2011 : 65-68.</v>
      </c>
    </row>
    <row r="178" spans="1:8" x14ac:dyDescent="0.3">
      <c r="A178" t="s">
        <v>1475</v>
      </c>
      <c r="B178">
        <v>5</v>
      </c>
      <c r="C178" t="s">
        <v>1516</v>
      </c>
      <c r="D178" t="s">
        <v>2939</v>
      </c>
      <c r="E178" t="s">
        <v>1930</v>
      </c>
      <c r="G178" s="4" t="str">
        <f>VLOOKUP(E178,AUTEURS!$C$2:$F$898,2,0)</f>
        <v>2013</v>
      </c>
      <c r="H178" t="str">
        <f>VLOOKUP(E178,AUTEURS!$C$2:$F$898,4,0)</f>
        <v>SANSAULT É., BAETA R., PRÉSENT J., 2013. Synthèse des observations d’Hemianax ephippiger (Burmeister, 1839) réalisées en 2011 en région Centre (Odonata, Anisoptera : Aeshnidae). Hors-série Hemianax ephipigger - migration 2011 : 69-72.</v>
      </c>
    </row>
    <row r="179" spans="1:8" x14ac:dyDescent="0.3">
      <c r="A179" t="s">
        <v>1475</v>
      </c>
      <c r="B179">
        <v>5</v>
      </c>
      <c r="C179" t="s">
        <v>1516</v>
      </c>
      <c r="D179" t="s">
        <v>2939</v>
      </c>
      <c r="E179" t="s">
        <v>1931</v>
      </c>
      <c r="G179" s="4" t="str">
        <f>VLOOKUP(E179,AUTEURS!$C$2:$F$898,2,0)</f>
        <v>2013</v>
      </c>
      <c r="H179" t="str">
        <f>VLOOKUP(E179,AUTEURS!$C$2:$F$898,4,0)</f>
        <v>BOEGLIN Y., 2013. Premières données d’Hemianax ephippiger (Burmeister, 1839) pour le département de la Loire (Odonata, Anisoptera : Aeshnidae). Hors-série Hemianax ephipigger - migration 2011 : 73-75.</v>
      </c>
    </row>
    <row r="180" spans="1:8" x14ac:dyDescent="0.3">
      <c r="A180" t="s">
        <v>1475</v>
      </c>
      <c r="B180">
        <v>5</v>
      </c>
      <c r="C180" t="s">
        <v>1516</v>
      </c>
      <c r="D180" t="s">
        <v>2939</v>
      </c>
      <c r="E180" t="s">
        <v>1932</v>
      </c>
      <c r="G180" s="4" t="str">
        <f>VLOOKUP(E180,AUTEURS!$C$2:$F$898,2,0)</f>
        <v>2013</v>
      </c>
      <c r="H180" t="str">
        <f>VLOOKUP(E180,AUTEURS!$C$2:$F$898,4,0)</f>
        <v>COLLECTIF, 2013. Données recueillies dans le cadre de l'enquête nationale sur la migration d'Hemianax ephippiger en 2011. Hors-série Hemianax ephippiger - migration 2011 - Annexe : 76-96.</v>
      </c>
    </row>
    <row r="181" spans="1:8" x14ac:dyDescent="0.3">
      <c r="A181" t="s">
        <v>1475</v>
      </c>
      <c r="B181">
        <v>5</v>
      </c>
      <c r="C181" t="s">
        <v>1516</v>
      </c>
      <c r="D181" t="s">
        <v>2939</v>
      </c>
      <c r="E181" t="s">
        <v>1935</v>
      </c>
      <c r="G181" s="4" t="str">
        <f>VLOOKUP(E181,AUTEURS!$C$2:$F$898,2,0)</f>
        <v>2013</v>
      </c>
      <c r="H181" t="str">
        <f>VLOOKUP(E181,AUTEURS!$C$2:$F$898,4,0)</f>
        <v>BLANCHON Y., RONNE C., 2013. Afflux d’Hemianax ephippiger (Burmeister, 1839) en région PACA en 2011 (Odonata, Anisoptera : Aeshnidae). Hors-série Hemianax ephipigger - migration 2011 : 61-64.</v>
      </c>
    </row>
    <row r="182" spans="1:8" x14ac:dyDescent="0.3">
      <c r="A182" t="s">
        <v>1475</v>
      </c>
      <c r="B182">
        <v>5</v>
      </c>
      <c r="C182" t="s">
        <v>1516</v>
      </c>
      <c r="D182" t="s">
        <v>2939</v>
      </c>
      <c r="E182" t="s">
        <v>1947</v>
      </c>
      <c r="G182" s="4" t="str">
        <f>VLOOKUP(E182,AUTEURS!$C$2:$F$898,2,0)</f>
        <v>2013</v>
      </c>
      <c r="H182" t="str">
        <f>VLOOKUP(E182,AUTEURS!$C$2:$F$898,4,0)</f>
        <v>DAUMAL T., 2013. Hemianax ephippiger, nouveau pour la Picardie (Odonata : Aeshnidae). Martinia, 29 (2) : 119-122.</v>
      </c>
    </row>
    <row r="183" spans="1:8" x14ac:dyDescent="0.3">
      <c r="A183" t="s">
        <v>1475</v>
      </c>
      <c r="B183">
        <v>5</v>
      </c>
      <c r="C183" t="s">
        <v>1516</v>
      </c>
      <c r="D183" t="s">
        <v>2935</v>
      </c>
      <c r="E183" t="s">
        <v>948</v>
      </c>
      <c r="G183" s="4" t="str">
        <f>VLOOKUP(E183,AUTEURS!$C$2:$F$898,2,0)</f>
        <v>1987</v>
      </c>
      <c r="H183" t="str">
        <f>VLOOKUP(E183,AUTEURS!$C$2:$F$898,4,0)</f>
        <v>PAPAZIAN M., 1987. Trois nouvelles espèces d'Odonates pour la Corse. Martinia, No 5 : 13-17.</v>
      </c>
    </row>
    <row r="184" spans="1:8" x14ac:dyDescent="0.3">
      <c r="A184" t="s">
        <v>1475</v>
      </c>
      <c r="B184">
        <v>5</v>
      </c>
      <c r="C184" t="s">
        <v>1516</v>
      </c>
      <c r="D184" t="s">
        <v>2935</v>
      </c>
      <c r="E184" t="s">
        <v>1019</v>
      </c>
      <c r="G184" s="4" t="str">
        <f>VLOOKUP(E184,AUTEURS!$C$2:$F$898,2,0)</f>
        <v>1989</v>
      </c>
      <c r="H184" t="str">
        <f>VLOOKUP(E184,AUTEURS!$C$2:$F$898,4,0)</f>
        <v>BALANÇA G., VISSCHER M.-N. de, 1989b. Observation de la ponte en tandem d'Anax imperator Leach, 1815 dans l'Hérault (34) (Odonata, Anisoptera : Aeshnidae). Martinia, 5 (4) : 90.</v>
      </c>
    </row>
    <row r="185" spans="1:8" x14ac:dyDescent="0.3">
      <c r="A185" t="s">
        <v>1475</v>
      </c>
      <c r="B185">
        <v>5</v>
      </c>
      <c r="C185" t="s">
        <v>1516</v>
      </c>
      <c r="D185" t="s">
        <v>2935</v>
      </c>
      <c r="E185" t="s">
        <v>1124</v>
      </c>
      <c r="G185" s="4" t="str">
        <f>VLOOKUP(E185,AUTEURS!$C$2:$F$898,2,0)</f>
        <v>1993</v>
      </c>
      <c r="H185" t="str">
        <f>VLOOKUP(E185,AUTEURS!$C$2:$F$898,4,0)</f>
        <v>VOTAT P.-P., 1993. Les Odonates du nord-est de la Mayenne, du sud-ouest de l'Orne et du nord-ouest de la Sarthe (suite). Notes sur quelques espèces remarquables ou rares. Martinia, 9 (2) : 35-41.</v>
      </c>
    </row>
    <row r="186" spans="1:8" x14ac:dyDescent="0.3">
      <c r="A186" t="s">
        <v>1475</v>
      </c>
      <c r="B186">
        <v>5</v>
      </c>
      <c r="C186" t="s">
        <v>1516</v>
      </c>
      <c r="D186" t="s">
        <v>2935</v>
      </c>
      <c r="E186" t="s">
        <v>1234</v>
      </c>
      <c r="G186" s="4" t="str">
        <f>VLOOKUP(E186,AUTEURS!$C$2:$F$898,2,0)</f>
        <v>1996</v>
      </c>
      <c r="H186" t="str">
        <f>VLOOKUP(E186,AUTEURS!$C$2:$F$898,4,0)</f>
        <v>COUÉ T., DOMMANGET J.-L., 1996. Une observation peu habituelle : Anax imperator Leach, 1815 prise dans une Grande bardane (Arctium lappa) (Odonata, Anisoptera, Aeshnidae). Martinia, 12 (3) : 76-77.</v>
      </c>
    </row>
    <row r="187" spans="1:8" x14ac:dyDescent="0.3">
      <c r="A187" t="s">
        <v>1475</v>
      </c>
      <c r="B187">
        <v>5</v>
      </c>
      <c r="C187" t="s">
        <v>1516</v>
      </c>
      <c r="D187" t="s">
        <v>2935</v>
      </c>
      <c r="E187" t="s">
        <v>1212</v>
      </c>
      <c r="G187" s="4" t="str">
        <f>VLOOKUP(E187,AUTEURS!$C$2:$F$898,2,0)</f>
        <v>2002</v>
      </c>
      <c r="H187" t="str">
        <f>VLOOKUP(E187,AUTEURS!$C$2:$F$898,4,0)</f>
        <v>COUPRY Y., 2002. Observation d’une attaque d’Anax imperator Leach, 1815 sur Cordulegaster boltonii (Donovan, 1807). Martinia, 18 (4) : 146.</v>
      </c>
    </row>
    <row r="188" spans="1:8" x14ac:dyDescent="0.3">
      <c r="A188" t="s">
        <v>1475</v>
      </c>
      <c r="B188">
        <v>5</v>
      </c>
      <c r="C188" t="s">
        <v>1516</v>
      </c>
      <c r="D188" t="s">
        <v>1522</v>
      </c>
      <c r="E188" t="s">
        <v>1523</v>
      </c>
      <c r="G188" s="4" t="str">
        <f>VLOOKUP(E188,AUTEURS!$C$2:$F$898,2,0)</f>
        <v>2004</v>
      </c>
      <c r="H188" t="str">
        <f>VLOOKUP(E188,AUTEURS!$C$2:$F$898,4,0)</f>
        <v>DOMMANGET J.-L., 2004a. Reconnaissance d’Anax junius (Drury, 1773) et note sur sa récente découverte en France (Odonata, Anisoptera, Aeshnidae). Martinia, 20 (1) : 17-20.</v>
      </c>
    </row>
    <row r="189" spans="1:8" x14ac:dyDescent="0.3">
      <c r="A189" t="s">
        <v>1475</v>
      </c>
      <c r="B189">
        <v>5</v>
      </c>
      <c r="C189" t="s">
        <v>1516</v>
      </c>
      <c r="D189" t="s">
        <v>1522</v>
      </c>
      <c r="E189" t="s">
        <v>1077</v>
      </c>
      <c r="G189" s="4" t="str">
        <f>VLOOKUP(E189,AUTEURS!$C$2:$F$898,2,0)</f>
        <v>2004</v>
      </c>
      <c r="H189" t="str">
        <f>VLOOKUP(E189,AUTEURS!$C$2:$F$898,4,0)</f>
        <v>MEURGEY F., 2004a. Première observation d’Anax junius (Drury, 1773) en France (Odonata, Anisoptera, Aeshnidae). Martinia, 20 (1) : 13-15.</v>
      </c>
    </row>
    <row r="190" spans="1:8" x14ac:dyDescent="0.3">
      <c r="A190" t="s">
        <v>1475</v>
      </c>
      <c r="B190">
        <v>5</v>
      </c>
      <c r="C190" t="s">
        <v>1516</v>
      </c>
      <c r="D190" t="s">
        <v>1522</v>
      </c>
      <c r="E190" t="s">
        <v>1079</v>
      </c>
      <c r="G190" s="4" t="str">
        <f>VLOOKUP(E190,AUTEURS!$C$2:$F$898,2,0)</f>
        <v>2005</v>
      </c>
      <c r="H190" t="str">
        <f>VLOOKUP(E190,AUTEURS!$C$2:$F$898,4,0)</f>
        <v>MEURGEY F., 2005b. Complément à l’identification d’Anax junius (Drury, 1773) après sa récente observation en France métropolitaine. Martinia, 21 (1) : 31-34.</v>
      </c>
    </row>
    <row r="191" spans="1:8" x14ac:dyDescent="0.3">
      <c r="A191" t="s">
        <v>1475</v>
      </c>
      <c r="B191">
        <v>5</v>
      </c>
      <c r="C191" t="s">
        <v>1516</v>
      </c>
      <c r="D191" t="s">
        <v>1522</v>
      </c>
      <c r="E191" t="s">
        <v>3623</v>
      </c>
      <c r="G191" s="4" t="str">
        <f>VLOOKUP(E191,AUTEURS!$C$2:$F$898,2,0)</f>
        <v>2024</v>
      </c>
      <c r="H191" t="str">
        <f>VLOOKUP(E191,AUTEURS!$C$2:$F$898,4,0)</f>
        <v>POTTIAU H., POTTIAU N., 2024. Anax junius (Drury, 1773) : seconde mention pour la France métropolitaine (Odonata : Aeshnidae). Martinia, 38 (6) : 49-52.</v>
      </c>
    </row>
    <row r="192" spans="1:8" x14ac:dyDescent="0.3">
      <c r="A192" t="s">
        <v>1475</v>
      </c>
      <c r="B192">
        <v>5</v>
      </c>
      <c r="C192" t="s">
        <v>1516</v>
      </c>
      <c r="D192" t="s">
        <v>1524</v>
      </c>
      <c r="E192" t="s">
        <v>1275</v>
      </c>
      <c r="G192" s="4" t="str">
        <f>VLOOKUP(E192,AUTEURS!$C$2:$F$898,2,0)</f>
        <v>1989</v>
      </c>
      <c r="H192" t="str">
        <f>VLOOKUP(E192,AUTEURS!$C$2:$F$898,4,0)</f>
        <v>CAUPENNE M., PRÉVOST O., 1989. Observation d'Anax parthenope (Selys, 1839) dans la Vienne (Odonata, Anisoptera : Aeshnidae) et mise à jour de la liste des odonates du département. Martinia, 5 (1) : 3-8.</v>
      </c>
    </row>
    <row r="193" spans="1:8" x14ac:dyDescent="0.3">
      <c r="A193" t="s">
        <v>1475</v>
      </c>
      <c r="B193">
        <v>5</v>
      </c>
      <c r="C193" t="s">
        <v>1516</v>
      </c>
      <c r="D193" t="s">
        <v>1524</v>
      </c>
      <c r="E193" t="s">
        <v>864</v>
      </c>
      <c r="G193" s="4" t="str">
        <f>VLOOKUP(E193,AUTEURS!$C$2:$F$898,2,0)</f>
        <v>1989</v>
      </c>
      <c r="H193" t="str">
        <f>VLOOKUP(E193,AUTEURS!$C$2:$F$898,4,0)</f>
        <v>CROCHET P.-A., 1989. Nouvelle observation sur le cannibalisme des odonates adultes. Martinia, 5 (3) : 65-66.</v>
      </c>
    </row>
    <row r="194" spans="1:8" x14ac:dyDescent="0.3">
      <c r="A194" t="s">
        <v>1475</v>
      </c>
      <c r="B194">
        <v>5</v>
      </c>
      <c r="C194" t="s">
        <v>1516</v>
      </c>
      <c r="D194" t="s">
        <v>1524</v>
      </c>
      <c r="E194" t="s">
        <v>1303</v>
      </c>
      <c r="G194" s="4" t="str">
        <f>VLOOKUP(E194,AUTEURS!$C$2:$F$898,2,0)</f>
        <v>1989</v>
      </c>
      <c r="H194" t="str">
        <f>VLOOKUP(E194,AUTEURS!$C$2:$F$898,4,0)</f>
        <v>DOMMANGET J.-L., 1989. Anax parthenope (Selys, 1839) dans le département des Hauts-de-Seine (92) (Odonata, Anisoptera : Aeshnidae). Martinia, 5 (3) : 74.</v>
      </c>
    </row>
    <row r="195" spans="1:8" x14ac:dyDescent="0.3">
      <c r="A195" t="s">
        <v>1475</v>
      </c>
      <c r="B195">
        <v>5</v>
      </c>
      <c r="C195" t="s">
        <v>1516</v>
      </c>
      <c r="D195" t="s">
        <v>1524</v>
      </c>
      <c r="E195" t="s">
        <v>851</v>
      </c>
      <c r="G195" s="4" t="str">
        <f>VLOOKUP(E195,AUTEURS!$C$2:$F$898,2,0)</f>
        <v>1991</v>
      </c>
      <c r="H195" t="str">
        <f>VLOOKUP(E195,AUTEURS!$C$2:$F$898,4,0)</f>
        <v>HEIDEMANN H., 1991. Notes sur le comportement de quelques Odonates. Martinia, 7 (2) : 29-35.</v>
      </c>
    </row>
    <row r="196" spans="1:8" x14ac:dyDescent="0.3">
      <c r="A196" t="s">
        <v>1475</v>
      </c>
      <c r="B196">
        <v>5</v>
      </c>
      <c r="C196" t="s">
        <v>1516</v>
      </c>
      <c r="D196" t="s">
        <v>1524</v>
      </c>
      <c r="E196" t="s">
        <v>817</v>
      </c>
      <c r="G196" s="4" t="str">
        <f>VLOOKUP(E196,AUTEURS!$C$2:$F$898,2,0)</f>
        <v>1992</v>
      </c>
      <c r="H196" t="str">
        <f>VLOOKUP(E196,AUTEURS!$C$2:$F$898,4,0)</f>
        <v>COPPA G., 1992b. Espèces peu courantes en Champagne- Ardennes : année 1991. Martinia, 8 (3) : 61-64.</v>
      </c>
    </row>
    <row r="197" spans="1:8" x14ac:dyDescent="0.3">
      <c r="A197" t="s">
        <v>1475</v>
      </c>
      <c r="B197">
        <v>5</v>
      </c>
      <c r="C197" t="s">
        <v>1516</v>
      </c>
      <c r="D197" t="s">
        <v>1524</v>
      </c>
      <c r="E197" t="s">
        <v>1124</v>
      </c>
      <c r="G197" s="4" t="str">
        <f>VLOOKUP(E197,AUTEURS!$C$2:$F$898,2,0)</f>
        <v>1993</v>
      </c>
      <c r="H197" t="str">
        <f>VLOOKUP(E197,AUTEURS!$C$2:$F$898,4,0)</f>
        <v>VOTAT P.-P., 1993. Les Odonates du nord-est de la Mayenne, du sud-ouest de l'Orne et du nord-ouest de la Sarthe (suite). Notes sur quelques espèces remarquables ou rares. Martinia, 9 (2) : 35-41.</v>
      </c>
    </row>
    <row r="198" spans="1:8" x14ac:dyDescent="0.3">
      <c r="A198" t="s">
        <v>1475</v>
      </c>
      <c r="B198">
        <v>5</v>
      </c>
      <c r="C198" t="s">
        <v>1516</v>
      </c>
      <c r="D198" t="s">
        <v>1524</v>
      </c>
      <c r="E198" t="s">
        <v>1102</v>
      </c>
      <c r="G198" s="4" t="str">
        <f>VLOOKUP(E198,AUTEURS!$C$2:$F$898,2,0)</f>
        <v>1996</v>
      </c>
      <c r="H198" t="str">
        <f>VLOOKUP(E198,AUTEURS!$C$2:$F$898,4,0)</f>
        <v>CHARRIER M., 1996b. Premières observations en Anjou d’Anax parthenope (Selys, 1839) et de Sympetrum danae (Sulzer, 1776) (Odonata, Anisoptera, Aeshnidae et Libellulidae) (Département du Maine-et-Loire). Martinia, 12 (3) : 73-75.</v>
      </c>
    </row>
    <row r="199" spans="1:8" x14ac:dyDescent="0.3">
      <c r="A199" t="s">
        <v>1475</v>
      </c>
      <c r="B199">
        <v>5</v>
      </c>
      <c r="C199" t="s">
        <v>1516</v>
      </c>
      <c r="D199" t="s">
        <v>1524</v>
      </c>
      <c r="E199" t="s">
        <v>1061</v>
      </c>
      <c r="G199" s="4" t="str">
        <f>VLOOKUP(E199,AUTEURS!$C$2:$F$898,2,0)</f>
        <v>1997</v>
      </c>
      <c r="H199" t="str">
        <f>VLOOKUP(E199,AUTEURS!$C$2:$F$898,4,0)</f>
        <v>LETT J.-M., 1997. Anax parthenope (Selys, 1839) : espèce nouvelle pour le département du Loir-et-Cher (Odonata, Anisoptera, Aeshnidae). Martinia, 13 (4) : 118.</v>
      </c>
    </row>
    <row r="200" spans="1:8" x14ac:dyDescent="0.3">
      <c r="A200" t="s">
        <v>1475</v>
      </c>
      <c r="B200">
        <v>5</v>
      </c>
      <c r="C200" t="s">
        <v>1516</v>
      </c>
      <c r="D200" t="s">
        <v>1524</v>
      </c>
      <c r="E200" t="s">
        <v>1248</v>
      </c>
      <c r="G200" s="4" t="str">
        <f>VLOOKUP(E200,AUTEURS!$C$2:$F$898,2,0)</f>
        <v>2007</v>
      </c>
      <c r="H200" t="str">
        <f>VLOOKUP(E200,AUTEURS!$C$2:$F$898,4,0)</f>
        <v>LEVASSEUR M., 2007c. Un abreuvoir original pour Anax parthenope (Selys, 1839) : la ligne du pêcheur ! (Odonata, Anisoptera, Aeshnidae). Martinia, 23 (2) : 52.</v>
      </c>
    </row>
    <row r="201" spans="1:8" x14ac:dyDescent="0.3">
      <c r="A201" t="s">
        <v>1475</v>
      </c>
      <c r="B201">
        <v>5</v>
      </c>
      <c r="C201" t="s">
        <v>1516</v>
      </c>
      <c r="D201" t="s">
        <v>1524</v>
      </c>
      <c r="E201" t="s">
        <v>1085</v>
      </c>
      <c r="G201" s="4" t="str">
        <f>VLOOKUP(E201,AUTEURS!$C$2:$F$898,2,0)</f>
        <v>2009</v>
      </c>
      <c r="H201" t="str">
        <f>VLOOKUP(E201,AUTEURS!$C$2:$F$898,4,0)</f>
        <v>ROCHELET B., MAILLARD W., 2009. Redécouverte d’Anax parthenope (Selys, 1839) en Sarthe et état des connaissances sur la présence de l’espèce en Pays de la Loire (Odonata : Anisoptera : Aeshnidae). Martinia, 25 (2) : 79-84.</v>
      </c>
    </row>
    <row r="202" spans="1:8" x14ac:dyDescent="0.3">
      <c r="A202" t="s">
        <v>1475</v>
      </c>
      <c r="B202">
        <v>5</v>
      </c>
      <c r="C202" t="s">
        <v>1516</v>
      </c>
      <c r="D202" t="s">
        <v>1524</v>
      </c>
      <c r="E202" t="s">
        <v>988</v>
      </c>
      <c r="G202" s="4" t="str">
        <f>VLOOKUP(E202,AUTEURS!$C$2:$F$898,2,0)</f>
        <v>2010</v>
      </c>
      <c r="H202" t="str">
        <f>VLOOKUP(E202,AUTEURS!$C$2:$F$898,4,0)</f>
        <v>HOUARD X., LORTHIOIS M., 2010. Premiers indices formels d'autochtonie d'Anax parthenope (Selys, 1839) en Haute-Normandie (Odonata, Anisoptera : Aeshnidae). Martinia, 26 (1-2) : 39-40.</v>
      </c>
    </row>
    <row r="203" spans="1:8" x14ac:dyDescent="0.3">
      <c r="A203" t="s">
        <v>1475</v>
      </c>
      <c r="B203">
        <v>5</v>
      </c>
      <c r="C203" t="s">
        <v>1516</v>
      </c>
      <c r="D203" t="s">
        <v>1524</v>
      </c>
      <c r="E203" t="s">
        <v>870</v>
      </c>
      <c r="G203" s="4" t="str">
        <f>VLOOKUP(E203,AUTEURS!$C$2:$F$898,2,0)</f>
        <v>2011</v>
      </c>
      <c r="H203" t="str">
        <f>VLOOKUP(E203,AUTEURS!$C$2:$F$898,4,0)</f>
        <v>LAMBRET P., 2011a. Cas d’un mâle d’Anax parthenope (Selys, 1839) se nourrissant au sol renversé sur le dos (Odonata, Anisoptera : Aeschnidae). Martinia, 27 (1) : 66-67.</v>
      </c>
    </row>
    <row r="204" spans="1:8" x14ac:dyDescent="0.3">
      <c r="A204" t="s">
        <v>1475</v>
      </c>
      <c r="B204">
        <v>5</v>
      </c>
      <c r="C204" t="s">
        <v>1516</v>
      </c>
      <c r="D204" t="s">
        <v>1524</v>
      </c>
      <c r="E204" t="s">
        <v>1907</v>
      </c>
      <c r="G204" s="4" t="str">
        <f>VLOOKUP(E204,AUTEURS!$C$2:$F$898,2,0)</f>
        <v>2013</v>
      </c>
      <c r="H204" t="str">
        <f>VLOOKUP(E204,AUTEURS!$C$2:$F$898,4,0)</f>
        <v>TELLEZ D., CHAPELIN-VISCARDI J.-D., 2013. Reproduction réussie de Sympetrum fonscolombii (Selys, 1840) et observations d'Anax parthenope (Selys, 1839) dans le département du Loiret (Odonata, Anisoptera : Libellulidae, Aeshnidae). Martinia, 29 (1) : 49-51.</v>
      </c>
    </row>
    <row r="205" spans="1:8" x14ac:dyDescent="0.3">
      <c r="A205" t="s">
        <v>1475</v>
      </c>
      <c r="B205">
        <v>5</v>
      </c>
      <c r="C205" t="s">
        <v>1516</v>
      </c>
      <c r="D205" t="s">
        <v>1524</v>
      </c>
      <c r="E205" t="s">
        <v>1956</v>
      </c>
      <c r="G205" s="4" t="str">
        <f>VLOOKUP(E205,AUTEURS!$C$2:$F$898,2,0)</f>
        <v>2014</v>
      </c>
      <c r="H205" t="str">
        <f>VLOOKUP(E205,AUTEURS!$C$2:$F$898,4,0)</f>
        <v>MEDIANI M., BOUDOT J.-P., CHEVALIER F., QNINBA A., RODRIGUES J.-C.-C., 2014. Nouvelles données sur les Odonates dans le Grand Sud marocain, avec Ischnura saharensis, Anax parthenope, Crocothemis erythraea et Trithemis annulata nouveaux pour le Sahara Atlantique (Odonata : Coenagrionidae, Aeshnidae, Libellulidae). Martinia, 30 (1) : 11-22.</v>
      </c>
    </row>
    <row r="206" spans="1:8" x14ac:dyDescent="0.3">
      <c r="A206" t="s">
        <v>1475</v>
      </c>
      <c r="B206">
        <v>5</v>
      </c>
      <c r="C206" t="s">
        <v>1516</v>
      </c>
      <c r="D206" t="s">
        <v>1525</v>
      </c>
      <c r="E206" t="s">
        <v>918</v>
      </c>
      <c r="G206" s="4" t="str">
        <f>VLOOKUP(E206,AUTEURS!$C$2:$F$898,2,0)</f>
        <v>1986</v>
      </c>
      <c r="H206" t="str">
        <f>VLOOKUP(E206,AUTEURS!$C$2:$F$898,4,0)</f>
        <v>LETT J.-M., 1986. Quatre nouvelles espèces d'Odonates pour la Sologne et ses environs. Martinia, No 3 : 6-7.</v>
      </c>
    </row>
    <row r="207" spans="1:8" x14ac:dyDescent="0.3">
      <c r="A207" t="s">
        <v>1475</v>
      </c>
      <c r="B207">
        <v>5</v>
      </c>
      <c r="C207" t="s">
        <v>1516</v>
      </c>
      <c r="D207" t="s">
        <v>1525</v>
      </c>
      <c r="E207" t="s">
        <v>837</v>
      </c>
      <c r="G207" s="4" t="str">
        <f>VLOOKUP(E207,AUTEURS!$C$2:$F$898,2,0)</f>
        <v>1990</v>
      </c>
      <c r="H207" t="str">
        <f>VLOOKUP(E207,AUTEURS!$C$2:$F$898,4,0)</f>
        <v>BOUDOT J.-P., GOUTET P., JACQUEMIN G., 1990. Note sur quelques Odonates peu communs observés en France. Martinia, 6 (1) : 3-10.</v>
      </c>
    </row>
    <row r="208" spans="1:8" x14ac:dyDescent="0.3">
      <c r="A208" t="s">
        <v>1475</v>
      </c>
      <c r="B208">
        <v>5</v>
      </c>
      <c r="C208" t="s">
        <v>1516</v>
      </c>
      <c r="D208" t="s">
        <v>1525</v>
      </c>
      <c r="E208" t="s">
        <v>851</v>
      </c>
      <c r="G208" s="4" t="str">
        <f>VLOOKUP(E208,AUTEURS!$C$2:$F$898,2,0)</f>
        <v>1991</v>
      </c>
      <c r="H208" t="str">
        <f>VLOOKUP(E208,AUTEURS!$C$2:$F$898,4,0)</f>
        <v>HEIDEMANN H., 1991. Notes sur le comportement de quelques Odonates. Martinia, 7 (2) : 29-35.</v>
      </c>
    </row>
    <row r="209" spans="1:8" x14ac:dyDescent="0.3">
      <c r="A209" t="s">
        <v>1475</v>
      </c>
      <c r="B209">
        <v>5</v>
      </c>
      <c r="C209" t="s">
        <v>1516</v>
      </c>
      <c r="D209" t="s">
        <v>1525</v>
      </c>
      <c r="E209" t="s">
        <v>996</v>
      </c>
      <c r="G209" s="4" t="str">
        <f>VLOOKUP(E209,AUTEURS!$C$2:$F$898,2,0)</f>
        <v>1991</v>
      </c>
      <c r="H209" t="str">
        <f>VLOOKUP(E209,AUTEURS!$C$2:$F$898,4,0)</f>
        <v>MANACH A., 1991. Observation de Boyeria irene (Fonscolombe) dans le Finistère, ou de l'intérêt et des sorties crépusculaires. (Odonata : Aeshnidae). Martinia, 7 (1) : 19-22.</v>
      </c>
    </row>
    <row r="210" spans="1:8" x14ac:dyDescent="0.3">
      <c r="A210" t="s">
        <v>1475</v>
      </c>
      <c r="B210">
        <v>5</v>
      </c>
      <c r="C210" t="s">
        <v>1516</v>
      </c>
      <c r="D210" t="s">
        <v>1525</v>
      </c>
      <c r="E210" t="s">
        <v>1123</v>
      </c>
      <c r="G210" s="4" t="str">
        <f>VLOOKUP(E210,AUTEURS!$C$2:$F$898,2,0)</f>
        <v>1992</v>
      </c>
      <c r="H210" t="str">
        <f>VLOOKUP(E210,AUTEURS!$C$2:$F$898,4,0)</f>
        <v>VOTAT P.-P., 1992. Les Odonates du Centre-Nord de la Mayenne et du Sud-Ouest de l'Orne. Notes sur quelques espèces remarquables ou rares. Martinia, 8 (1) : 7-13.</v>
      </c>
    </row>
    <row r="211" spans="1:8" x14ac:dyDescent="0.3">
      <c r="A211" t="s">
        <v>1475</v>
      </c>
      <c r="B211">
        <v>5</v>
      </c>
      <c r="C211" t="s">
        <v>1516</v>
      </c>
      <c r="D211" t="s">
        <v>1525</v>
      </c>
      <c r="E211" t="s">
        <v>1124</v>
      </c>
      <c r="G211" s="4" t="str">
        <f>VLOOKUP(E211,AUTEURS!$C$2:$F$898,2,0)</f>
        <v>1993</v>
      </c>
      <c r="H211" t="str">
        <f>VLOOKUP(E211,AUTEURS!$C$2:$F$898,4,0)</f>
        <v>VOTAT P.-P., 1993. Les Odonates du nord-est de la Mayenne, du sud-ouest de l'Orne et du nord-ouest de la Sarthe (suite). Notes sur quelques espèces remarquables ou rares. Martinia, 9 (2) : 35-41.</v>
      </c>
    </row>
    <row r="212" spans="1:8" x14ac:dyDescent="0.3">
      <c r="A212" t="s">
        <v>1475</v>
      </c>
      <c r="B212">
        <v>5</v>
      </c>
      <c r="C212" t="s">
        <v>1516</v>
      </c>
      <c r="D212" t="s">
        <v>1525</v>
      </c>
      <c r="E212" t="s">
        <v>956</v>
      </c>
      <c r="G212" s="4" t="str">
        <f>VLOOKUP(E212,AUTEURS!$C$2:$F$898,2,0)</f>
        <v>1997</v>
      </c>
      <c r="H212" t="str">
        <f>VLOOKUP(E212,AUTEURS!$C$2:$F$898,4,0)</f>
        <v>COCHET G., 1997. Première mention de Boyeria irene (Fonscolombe, 1838) dans les départements de la Côte d'Or et de l'Yonne (Odonata, Anisoptera, Aeshnidae). Martinia, 13 (2) : 47-48.</v>
      </c>
    </row>
    <row r="213" spans="1:8" x14ac:dyDescent="0.3">
      <c r="A213" t="s">
        <v>1475</v>
      </c>
      <c r="B213">
        <v>5</v>
      </c>
      <c r="C213" t="s">
        <v>1516</v>
      </c>
      <c r="D213" t="s">
        <v>1525</v>
      </c>
      <c r="E213" t="s">
        <v>835</v>
      </c>
      <c r="G213" s="4" t="str">
        <f>VLOOKUP(E213,AUTEURS!$C$2:$F$898,2,0)</f>
        <v>2007</v>
      </c>
      <c r="H213" t="str">
        <f>VLOOKUP(E213,AUTEURS!$C$2:$F$898,4,0)</f>
        <v>TERNOIS V., EPE M., 2007. Première mention de Boyeria irene (Fonscolombe, 1838) dans le Parc naturel régional de la Forêt d'Orient et en région Champagne- Ardenne (Odonata, Anisoptera, Aeshnidae). Martinia, 23 (2) : 53-57.</v>
      </c>
    </row>
    <row r="214" spans="1:8" x14ac:dyDescent="0.3">
      <c r="A214" t="s">
        <v>1475</v>
      </c>
      <c r="B214">
        <v>5</v>
      </c>
      <c r="C214" t="s">
        <v>1516</v>
      </c>
      <c r="D214" t="s">
        <v>1525</v>
      </c>
      <c r="E214" t="s">
        <v>977</v>
      </c>
      <c r="G214" s="4" t="str">
        <f>VLOOKUP(E214,AUTEURS!$C$2:$F$898,2,0)</f>
        <v>2010</v>
      </c>
      <c r="H214" t="str">
        <f>VLOOKUP(E214,AUTEURS!$C$2:$F$898,4,0)</f>
        <v>KRIEG-JACQUIER R., GRAND D., MORA F., 2010. Fragments odonatologiques sur le Doubs, 2009 (Régions Franche-Comté et Bourgogne). Martinia, 26 (1-2) : 41-47.</v>
      </c>
    </row>
    <row r="215" spans="1:8" x14ac:dyDescent="0.3">
      <c r="A215" t="s">
        <v>1475</v>
      </c>
      <c r="B215">
        <v>5</v>
      </c>
      <c r="C215" t="s">
        <v>1516</v>
      </c>
      <c r="D215" t="s">
        <v>1525</v>
      </c>
      <c r="E215" t="s">
        <v>3658</v>
      </c>
      <c r="G215" s="4" t="str">
        <f>VLOOKUP(E215,AUTEURS!$C$2:$F$898,2,0)</f>
        <v>2011</v>
      </c>
      <c r="H215" t="str">
        <f>VLOOKUP(E215,AUTEURS!$C$2:$F$898,4,0)</f>
        <v>LAMBERT J.-L., TERNOIS V. (coord.) 2011. Nouvelles découvertes de Boyeria irene (Fonscolombe, 1838) en Champagne-Ardenne et premières mentions pour le département de la Marne (Odonata, Anisoptera : Aeshnidae). Martinia, 27 (2) : 101-113.</v>
      </c>
    </row>
    <row r="216" spans="1:8" x14ac:dyDescent="0.3">
      <c r="A216" t="s">
        <v>1475</v>
      </c>
      <c r="B216">
        <v>5</v>
      </c>
      <c r="C216" t="s">
        <v>1516</v>
      </c>
      <c r="D216" t="s">
        <v>3460</v>
      </c>
      <c r="E216" t="s">
        <v>950</v>
      </c>
      <c r="G216" s="4" t="str">
        <f>VLOOKUP(E216,AUTEURS!$C$2:$F$898,2,0)</f>
        <v>1990</v>
      </c>
      <c r="H216" t="str">
        <f>VLOOKUP(E216,AUTEURS!$C$2:$F$898,4,0)</f>
        <v>PAPAZIAN M., 1990b. Brachytron pratense (Muller, 1764) : nouvelle espèce pour la Corse (Odonata, Anisoptera : Aeshnidae). Martinia, 6 (2) : 35.</v>
      </c>
    </row>
    <row r="217" spans="1:8" x14ac:dyDescent="0.3">
      <c r="A217" t="s">
        <v>1475</v>
      </c>
      <c r="B217">
        <v>5</v>
      </c>
      <c r="C217" t="s">
        <v>1516</v>
      </c>
      <c r="D217" t="s">
        <v>3460</v>
      </c>
      <c r="E217" t="s">
        <v>1237</v>
      </c>
      <c r="G217" s="4" t="str">
        <f>VLOOKUP(E217,AUTEURS!$C$2:$F$898,2,0)</f>
        <v>1998</v>
      </c>
      <c r="H217" t="str">
        <f>VLOOKUP(E217,AUTEURS!$C$2:$F$898,4,0)</f>
        <v>STORCK F., 1998. Étude odonatologique de l'espace naturel de la plaine de Sorques : saison 1997 (Département de la Seine-et-Marne). Martinia, 14 (1) : 23-29.</v>
      </c>
    </row>
    <row r="218" spans="1:8" x14ac:dyDescent="0.3">
      <c r="A218" t="s">
        <v>1475</v>
      </c>
      <c r="B218">
        <v>5</v>
      </c>
      <c r="C218" t="s">
        <v>1516</v>
      </c>
      <c r="D218" t="s">
        <v>3460</v>
      </c>
      <c r="E218" t="s">
        <v>1904</v>
      </c>
      <c r="G218" s="4" t="str">
        <f>VLOOKUP(E218,AUTEURS!$C$2:$F$898,2,0)</f>
        <v>2013</v>
      </c>
      <c r="H218" t="str">
        <f>VLOOKUP(E218,AUTEURS!$C$2:$F$898,4,0)</f>
        <v>RONNE C., BLANCHON Y., 2013. Redécouverte de Brachytron pratense (Müller, 1764) dasn le département du Var (Odonata, Anisoptera : Aeshnidae). Martinia, 29 (1) : 43-45.</v>
      </c>
    </row>
    <row r="219" spans="1:8" x14ac:dyDescent="0.3">
      <c r="A219" t="s">
        <v>1475</v>
      </c>
      <c r="B219">
        <v>5</v>
      </c>
      <c r="C219" t="s">
        <v>1516</v>
      </c>
      <c r="D219" t="s">
        <v>3460</v>
      </c>
      <c r="E219" t="s">
        <v>1994</v>
      </c>
      <c r="G219" s="4" t="str">
        <f>VLOOKUP(E219,AUTEURS!$C$2:$F$898,2,0)</f>
        <v>2016</v>
      </c>
      <c r="H219" t="str">
        <f>VLOOKUP(E219,AUTEURS!$C$2:$F$898,4,0)</f>
        <v>GOMA V., 2016. Première observation de Brachytron pratense dans le département du Cantal (Odonata : Aeshnidae). Martinia, 32 (2) : 64.</v>
      </c>
    </row>
    <row r="220" spans="1:8" x14ac:dyDescent="0.3">
      <c r="A220" t="s">
        <v>1475</v>
      </c>
      <c r="B220">
        <v>5</v>
      </c>
      <c r="C220" t="s">
        <v>1516</v>
      </c>
      <c r="D220" t="s">
        <v>3461</v>
      </c>
      <c r="E220" t="s">
        <v>1161</v>
      </c>
      <c r="G220" s="4" t="str">
        <f>VLOOKUP(E220,AUTEURS!$C$2:$F$898,2,0)</f>
        <v>1994</v>
      </c>
      <c r="H220" t="str">
        <f>VLOOKUP(E220,AUTEURS!$C$2:$F$898,4,0)</f>
        <v>KERAUTRET L., 1994. Aeshna isosceles (Müller, 1767) redécouvert dans le département du Pas-de-Calais (Odonata, Anisoptera, Aeshnidae). Martinia, 10 (4) : 77-78.</v>
      </c>
    </row>
    <row r="221" spans="1:8" x14ac:dyDescent="0.3">
      <c r="A221" t="s">
        <v>1475</v>
      </c>
      <c r="B221">
        <v>5</v>
      </c>
      <c r="C221" t="s">
        <v>1516</v>
      </c>
      <c r="D221" t="s">
        <v>3461</v>
      </c>
      <c r="E221" t="s">
        <v>1216</v>
      </c>
      <c r="G221" s="4" t="str">
        <f>VLOOKUP(E221,AUTEURS!$C$2:$F$898,2,0)</f>
        <v>1996</v>
      </c>
      <c r="H221" t="str">
        <f>VLOOKUP(E221,AUTEURS!$C$2:$F$898,4,0)</f>
        <v>KERIHUEL C., 1996. Redécouverte de Lestes dryas Kirby, 1890 et de Aeshna isosceles (Müller, 1767) dans le département de la Sarthe (Odonata, Zygoptera, Lestidae et Anisoptera, Aeshnidae). Martinia, 12 (1) : 25-26.</v>
      </c>
    </row>
    <row r="222" spans="1:8" x14ac:dyDescent="0.3">
      <c r="A222" t="s">
        <v>1475</v>
      </c>
      <c r="B222">
        <v>5</v>
      </c>
      <c r="C222" t="s">
        <v>1516</v>
      </c>
      <c r="D222" t="s">
        <v>3461</v>
      </c>
      <c r="E222" t="s">
        <v>912</v>
      </c>
      <c r="G222" s="4" t="str">
        <f>VLOOKUP(E222,AUTEURS!$C$2:$F$898,2,0)</f>
        <v>2005</v>
      </c>
      <c r="H222" t="str">
        <f>VLOOKUP(E222,AUTEURS!$C$2:$F$898,4,0)</f>
        <v>MEURGEY F., 2005d. Observation de la ponte d’Aeshna isoceles (Müller, 1767) dans une rivière de Charente- Maritime (Odonata, Anisoptera, Aeshnidae). Martinia, 21 (2) : 80.</v>
      </c>
    </row>
    <row r="223" spans="1:8" x14ac:dyDescent="0.3">
      <c r="A223" t="s">
        <v>1475</v>
      </c>
      <c r="B223">
        <v>5</v>
      </c>
      <c r="C223" t="s">
        <v>1516</v>
      </c>
      <c r="D223" t="s">
        <v>3461</v>
      </c>
      <c r="E223" t="s">
        <v>921</v>
      </c>
      <c r="G223" s="4" t="str">
        <f>VLOOKUP(E223,AUTEURS!$C$2:$F$898,2,0)</f>
        <v>2008</v>
      </c>
      <c r="H223" t="str">
        <f>VLOOKUP(E223,AUTEURS!$C$2:$F$898,4,0)</f>
        <v>MARTIN H., 2008. Aeshna isoceles (Müller, 1767) nouvelle espèce pour le département du Cher (Odonata, Anisoptera, Aeshnidae). Martinia, 24 (4) : 135.</v>
      </c>
    </row>
    <row r="224" spans="1:8" x14ac:dyDescent="0.3">
      <c r="A224" t="s">
        <v>1475</v>
      </c>
      <c r="B224">
        <v>5</v>
      </c>
      <c r="C224" t="s">
        <v>1516</v>
      </c>
      <c r="D224" t="s">
        <v>3461</v>
      </c>
      <c r="E224" t="s">
        <v>1235</v>
      </c>
      <c r="G224" s="4" t="str">
        <f>VLOOKUP(E224,AUTEURS!$C$2:$F$898,2,0)</f>
        <v>2011</v>
      </c>
      <c r="H224" t="str">
        <f>VLOOKUP(E224,AUTEURS!$C$2:$F$898,4,0)</f>
        <v>LABBAYE O., 2011. Les Odonates du marais de Larchant (département de la Seine-et-Marne). Martinia, 27 (2) : 69-80.</v>
      </c>
    </row>
    <row r="225" spans="1:8" x14ac:dyDescent="0.3">
      <c r="A225" t="s">
        <v>1475</v>
      </c>
      <c r="B225">
        <v>5</v>
      </c>
      <c r="C225" t="s">
        <v>1516</v>
      </c>
      <c r="D225" t="s">
        <v>3461</v>
      </c>
      <c r="E225" t="s">
        <v>3596</v>
      </c>
      <c r="G225" s="4" t="str">
        <f>VLOOKUP(E225,AUTEURS!$C$2:$F$898,2,0)</f>
        <v>2022</v>
      </c>
      <c r="H225" t="str">
        <f>VLOOKUP(E225,AUTEURS!$C$2:$F$898,4,0)</f>
        <v>DOUCET G., ITRAC-BRUNEAU R., 2022. Première mention d’Aeshna isoceles (Odonata : Aeshnidae) dans le Territoire de Belfort. Martinia, 36 (6) : 44-48.</v>
      </c>
    </row>
    <row r="226" spans="1:8" x14ac:dyDescent="0.3">
      <c r="A226" t="s">
        <v>1475</v>
      </c>
      <c r="B226">
        <v>5</v>
      </c>
      <c r="C226" t="s">
        <v>1516</v>
      </c>
      <c r="D226" t="s">
        <v>3461</v>
      </c>
      <c r="E226" t="s">
        <v>3622</v>
      </c>
      <c r="G226" s="4" t="str">
        <f>VLOOKUP(E226,AUTEURS!$C$2:$F$898,2,0)</f>
        <v>2024</v>
      </c>
      <c r="H226" t="str">
        <f>VLOOKUP(E226,AUTEURS!$C$2:$F$898,4,0)</f>
        <v>KRIEG-JACQUIER R., 2024. Isoaeschna isoceles (O.F. Müller, 1767) un nouveau nom binominal pour l’Aeschne isocèle (Odonata : Aeshnidae). Martinia, 38 (5) : 46-48.</v>
      </c>
    </row>
    <row r="227" spans="1:8" x14ac:dyDescent="0.3">
      <c r="A227" t="s">
        <v>1475</v>
      </c>
      <c r="B227">
        <v>6</v>
      </c>
      <c r="C227" t="s">
        <v>1527</v>
      </c>
      <c r="D227" t="s">
        <v>1528</v>
      </c>
      <c r="E227" t="s">
        <v>969</v>
      </c>
      <c r="G227" s="4" t="str">
        <f>VLOOKUP(E227,AUTEURS!$C$2:$F$898,2,0)</f>
        <v>1987</v>
      </c>
      <c r="H227" t="str">
        <f>VLOOKUP(E227,AUTEURS!$C$2:$F$898,4,0)</f>
        <v>CLOUPEAU R., LEVASSEUR M., BOUDIER F., 1987. Clé pour l'identification des exuvies des espèces Ouest- européennes du genre Gomphus Leach, 1815 (Anisoptères : Gomphidae). Martinia, No 5 : 3-12.</v>
      </c>
    </row>
    <row r="228" spans="1:8" x14ac:dyDescent="0.3">
      <c r="A228" t="s">
        <v>1475</v>
      </c>
      <c r="B228">
        <v>6</v>
      </c>
      <c r="C228" t="s">
        <v>1527</v>
      </c>
      <c r="D228" t="s">
        <v>1528</v>
      </c>
      <c r="E228" t="s">
        <v>1056</v>
      </c>
      <c r="G228" s="4" t="str">
        <f>VLOOKUP(E228,AUTEURS!$C$2:$F$898,2,0)</f>
        <v>1989</v>
      </c>
      <c r="H228" t="str">
        <f>VLOOKUP(E228,AUTEURS!$C$2:$F$898,4,0)</f>
        <v>BOUDIER F., 1989. Récolte d'exuvies intéressantes sur les bords du Cher dans le département du Loir-et-Cher (41). Martinia, 5 (1) : 25-26.</v>
      </c>
    </row>
    <row r="229" spans="1:8" x14ac:dyDescent="0.3">
      <c r="A229" t="s">
        <v>1475</v>
      </c>
      <c r="B229">
        <v>6</v>
      </c>
      <c r="C229" t="s">
        <v>1527</v>
      </c>
      <c r="D229" t="s">
        <v>1528</v>
      </c>
      <c r="E229" t="s">
        <v>1060</v>
      </c>
      <c r="G229" s="4" t="str">
        <f>VLOOKUP(E229,AUTEURS!$C$2:$F$898,2,0)</f>
        <v>1989</v>
      </c>
      <c r="H229" t="str">
        <f>VLOOKUP(E229,AUTEURS!$C$2:$F$898,4,0)</f>
        <v>LETT J.-M., 1989b. Présence depuis 1983 de Gomphus graslini (Rambur, 1842) dans le département du Loir-et- Cher (41) (Odonata, Anisoptera : Gomphidae). Martinia, 5 (3) : 66.</v>
      </c>
    </row>
    <row r="230" spans="1:8" x14ac:dyDescent="0.3">
      <c r="A230" t="s">
        <v>1475</v>
      </c>
      <c r="B230">
        <v>6</v>
      </c>
      <c r="C230" t="s">
        <v>1527</v>
      </c>
      <c r="D230" t="s">
        <v>1528</v>
      </c>
      <c r="E230" t="s">
        <v>1037</v>
      </c>
      <c r="G230" s="4" t="str">
        <f>VLOOKUP(E230,AUTEURS!$C$2:$F$898,2,0)</f>
        <v>1990</v>
      </c>
      <c r="H230" t="str">
        <f>VLOOKUP(E230,AUTEURS!$C$2:$F$898,4,0)</f>
        <v>BOUDIER F., LEVASSEUR M., 1990. Les Odonates du bassin versant de la Claise tourangelle (France : Indre- et-Loire). Martinia, Hors série 1 : 96 pp.</v>
      </c>
    </row>
    <row r="231" spans="1:8" x14ac:dyDescent="0.3">
      <c r="A231" t="s">
        <v>1475</v>
      </c>
      <c r="B231">
        <v>6</v>
      </c>
      <c r="C231" t="s">
        <v>1527</v>
      </c>
      <c r="D231" t="s">
        <v>1528</v>
      </c>
      <c r="E231" t="s">
        <v>845</v>
      </c>
      <c r="G231" s="4" t="str">
        <f>VLOOKUP(E231,AUTEURS!$C$2:$F$898,2,0)</f>
        <v>1997</v>
      </c>
      <c r="H231" t="str">
        <f>VLOOKUP(E231,AUTEURS!$C$2:$F$898,4,0)</f>
        <v>DOMMANGET J.-L., 1997b. Journée « Libellules » en juin dernier au Viala-du-Tarn (Département de l'Aveyron). Martinia, 13 (4) : 125-128.</v>
      </c>
    </row>
    <row r="232" spans="1:8" x14ac:dyDescent="0.3">
      <c r="A232" t="s">
        <v>1475</v>
      </c>
      <c r="B232">
        <v>6</v>
      </c>
      <c r="C232" t="s">
        <v>1527</v>
      </c>
      <c r="D232" t="s">
        <v>1528</v>
      </c>
      <c r="E232" t="s">
        <v>1213</v>
      </c>
      <c r="G232" s="4" t="str">
        <f>VLOOKUP(E232,AUTEURS!$C$2:$F$898,2,0)</f>
        <v>1999</v>
      </c>
      <c r="H232" t="str">
        <f>VLOOKUP(E232,AUTEURS!$C$2:$F$898,4,0)</f>
        <v>HUBERT S., 1999. Présence de Gomphus graslinii (Rambur, 1842) dans le département de la Sarthe. Martinia, 15 (3) : 83-84.</v>
      </c>
    </row>
    <row r="233" spans="1:8" x14ac:dyDescent="0.3">
      <c r="A233" t="s">
        <v>1475</v>
      </c>
      <c r="B233">
        <v>6</v>
      </c>
      <c r="C233" t="s">
        <v>1527</v>
      </c>
      <c r="D233" t="s">
        <v>1528</v>
      </c>
      <c r="E233" t="s">
        <v>1038</v>
      </c>
      <c r="G233" s="4" t="str">
        <f>VLOOKUP(E233,AUTEURS!$C$2:$F$898,2,0)</f>
        <v>2000</v>
      </c>
      <c r="H233" t="str">
        <f>VLOOKUP(E233,AUTEURS!$C$2:$F$898,4,0)</f>
        <v>CLOUPEAU R., BOUDIER F., LEVASSEUR M., COCQUEMPOT C., 2000. Les Odonates de Touraine (Indre-et-Loire, France). Bilan de l'inventaire en cours. Martinia, 16 (4) : 153-170.</v>
      </c>
    </row>
    <row r="234" spans="1:8" x14ac:dyDescent="0.3">
      <c r="A234" t="s">
        <v>1475</v>
      </c>
      <c r="B234">
        <v>6</v>
      </c>
      <c r="C234" t="s">
        <v>1527</v>
      </c>
      <c r="D234" t="s">
        <v>1528</v>
      </c>
      <c r="E234" t="s">
        <v>968</v>
      </c>
      <c r="G234" s="4" t="str">
        <f>VLOOKUP(E234,AUTEURS!$C$2:$F$898,2,0)</f>
        <v>2002</v>
      </c>
      <c r="H234" t="str">
        <f>VLOOKUP(E234,AUTEURS!$C$2:$F$898,4,0)</f>
        <v>ARCHIMBAUD C., JOURDAIN B., 2002. Gomphus graslinii (Rambur, 1842) découvert dans le Lot-et-Garonne et nouvelles données pour la Gironde et la Dordogne (Odonata, Anisoptera, Libellulidae). Martinia, 18 (4) : 153-156.</v>
      </c>
    </row>
    <row r="235" spans="1:8" x14ac:dyDescent="0.3">
      <c r="A235" t="s">
        <v>1475</v>
      </c>
      <c r="B235">
        <v>6</v>
      </c>
      <c r="C235" t="s">
        <v>1527</v>
      </c>
      <c r="D235" t="s">
        <v>1528</v>
      </c>
      <c r="E235" t="s">
        <v>982</v>
      </c>
      <c r="G235" s="4" t="str">
        <f>VLOOKUP(E235,AUTEURS!$C$2:$F$898,2,0)</f>
        <v>2003</v>
      </c>
      <c r="H235" t="str">
        <f>VLOOKUP(E235,AUTEURS!$C$2:$F$898,4,0)</f>
        <v>FATON J.-M., 2003. Avancement de la prospection dans la Drôme et découverte de trois nouvelles espèces dans le département : Coenagrion caerulescens (Fonscolombe, 1838), Gomphus graslinii Rambur, 1842 et Hemianax ephippiger (Burmeister, 1839). Martinia, 19 (2) : 61-64.</v>
      </c>
    </row>
    <row r="236" spans="1:8" x14ac:dyDescent="0.3">
      <c r="A236" t="s">
        <v>1475</v>
      </c>
      <c r="B236">
        <v>6</v>
      </c>
      <c r="C236" t="s">
        <v>1527</v>
      </c>
      <c r="D236" t="s">
        <v>1528</v>
      </c>
      <c r="E236" t="s">
        <v>894</v>
      </c>
      <c r="G236" s="4" t="str">
        <f>VLOOKUP(E236,AUTEURS!$C$2:$F$898,2,0)</f>
        <v>2004</v>
      </c>
      <c r="H236" t="str">
        <f>VLOOKUP(E236,AUTEURS!$C$2:$F$898,4,0)</f>
        <v>LEROY T., GIRAUD A., 2004. Platycnemis latipes Rambur, 1842 et Gomphus graslinii Rambur, 1842 : deux nouvelles espèces pour la région Auvergne (Odonata, Zygoptera, Platycnemididae, Anisoptera, Gomphidae). Martinia, 20 (1) : 25-28.</v>
      </c>
    </row>
    <row r="237" spans="1:8" x14ac:dyDescent="0.3">
      <c r="A237" t="s">
        <v>1475</v>
      </c>
      <c r="B237">
        <v>6</v>
      </c>
      <c r="C237" t="s">
        <v>1527</v>
      </c>
      <c r="D237" t="s">
        <v>1528</v>
      </c>
      <c r="E237" t="s">
        <v>1023</v>
      </c>
      <c r="G237" s="4" t="str">
        <f>VLOOKUP(E237,AUTEURS!$C$2:$F$898,2,0)</f>
        <v>2007</v>
      </c>
      <c r="H237" t="str">
        <f>VLOOKUP(E237,AUTEURS!$C$2:$F$898,4,0)</f>
        <v>LOHR M., 2007. Sur l’habitat et la répartition de Macromia splendens (Pictet, 1843) et Gomphus graslinii (Dale, 1834) dans la rivière de l’Hérault (département de l’Hérault). In : Marc Levasseur, Gérard Dommanget et Samuel Jolivet (coord.). Actes des Rencontres odonatologiques Ouest-européennes 2005. Posters. La Pommeraie, Vallet (Loire-Atlantique) – France, les 24, 25, 26 et 27 juin 2005. Société française d’Odonatologie : 115-124.</v>
      </c>
    </row>
    <row r="238" spans="1:8" x14ac:dyDescent="0.3">
      <c r="A238" t="s">
        <v>1475</v>
      </c>
      <c r="B238">
        <v>6</v>
      </c>
      <c r="C238" t="s">
        <v>1527</v>
      </c>
      <c r="D238" t="s">
        <v>1528</v>
      </c>
      <c r="E238" t="s">
        <v>1251</v>
      </c>
      <c r="G238" s="4" t="str">
        <f>VLOOKUP(E238,AUTEURS!$C$2:$F$898,2,0)</f>
        <v>2008</v>
      </c>
      <c r="H238" t="str">
        <f>VLOOKUP(E238,AUTEURS!$C$2:$F$898,4,0)</f>
        <v>ROCHELET B., 2008. Première preuve de reproduction de Gomphus graslinii (Rambur, 1842) en Deux-Sèvres et observations odonatologiques en bord de Sèvre niortaise (Odonata, Anisoptera, Gomphidae). Martinia, 24 (3) : 93-100.</v>
      </c>
    </row>
    <row r="239" spans="1:8" x14ac:dyDescent="0.3">
      <c r="A239" t="s">
        <v>1475</v>
      </c>
      <c r="B239">
        <v>6</v>
      </c>
      <c r="C239" t="s">
        <v>1527</v>
      </c>
      <c r="D239" t="s">
        <v>1528</v>
      </c>
      <c r="E239" t="s">
        <v>970</v>
      </c>
      <c r="G239" s="4" t="str">
        <f>VLOOKUP(E239,AUTEURS!$C$2:$F$898,2,0)</f>
        <v>2009</v>
      </c>
      <c r="H239" t="str">
        <f>VLOOKUP(E239,AUTEURS!$C$2:$F$898,4,0)</f>
        <v>DOUCET G., 2009. Suivi de l'émergence d'Oxygastra curtisii (Dale, 1834) et de Gomphus graslinii Rambur, 1842 sur un étang du centre de la Dordogne (Odonata : Anisoptera : Corduliidae, Gomphidae). Martinia, 25 (4) : 157-164.</v>
      </c>
    </row>
    <row r="240" spans="1:8" x14ac:dyDescent="0.3">
      <c r="A240" t="s">
        <v>1475</v>
      </c>
      <c r="B240">
        <v>6</v>
      </c>
      <c r="C240" t="s">
        <v>1527</v>
      </c>
      <c r="D240" t="s">
        <v>1528</v>
      </c>
      <c r="E240" t="s">
        <v>866</v>
      </c>
      <c r="G240" s="4" t="str">
        <f>VLOOKUP(E240,AUTEURS!$C$2:$F$898,2,0)</f>
        <v>2011</v>
      </c>
      <c r="H240" t="str">
        <f>VLOOKUP(E240,AUTEURS!$C$2:$F$898,4,0)</f>
        <v>IORIO É., 2011. Observation de Gomphus graslinii Rambur, 1842 dans les Bouches-duRhône (Odonata, Anisoptera : Gomphidae). Martinia, 27 (1) : 39-43.</v>
      </c>
    </row>
    <row r="241" spans="1:8" x14ac:dyDescent="0.3">
      <c r="A241" t="s">
        <v>1475</v>
      </c>
      <c r="B241">
        <v>6</v>
      </c>
      <c r="C241" t="s">
        <v>1527</v>
      </c>
      <c r="D241" t="s">
        <v>1528</v>
      </c>
      <c r="E241" t="s">
        <v>1884</v>
      </c>
      <c r="G241" s="4" t="str">
        <f>VLOOKUP(E241,AUTEURS!$C$2:$F$898,2,0)</f>
        <v>2012</v>
      </c>
      <c r="H241" t="str">
        <f>VLOOKUP(E241,AUTEURS!$C$2:$F$898,4,0)</f>
        <v>IORIO É., 2012b. Nouvelles observations de Gomphus graslinii Rambur, 1842 dans le Canal de la Vallée des Baux à Arles (Bouches-du-Rhône) (Odonata, Anisoptera : Gomphidae). Martinia, 28 (2) : 103-106.</v>
      </c>
    </row>
    <row r="242" spans="1:8" x14ac:dyDescent="0.3">
      <c r="A242" t="s">
        <v>1475</v>
      </c>
      <c r="B242">
        <v>6</v>
      </c>
      <c r="C242" t="s">
        <v>1527</v>
      </c>
      <c r="D242" t="s">
        <v>1528</v>
      </c>
      <c r="E242" t="s">
        <v>1903</v>
      </c>
      <c r="G242" s="4" t="str">
        <f>VLOOKUP(E242,AUTEURS!$C$2:$F$898,2,0)</f>
        <v>2013</v>
      </c>
      <c r="H242" t="str">
        <f>VLOOKUP(E242,AUTEURS!$C$2:$F$898,4,0)</f>
        <v>STEPH E., LAMY A.-M., 2013. Découverte de Gomphus graslinii Rambur, 1842 dans le département du Cher, France (Odonata, Anisoptera : Gomphidae). Martinia, 29 (1) : 47-48.</v>
      </c>
    </row>
    <row r="243" spans="1:8" x14ac:dyDescent="0.3">
      <c r="A243" t="s">
        <v>1475</v>
      </c>
      <c r="B243">
        <v>6</v>
      </c>
      <c r="C243" t="s">
        <v>1527</v>
      </c>
      <c r="D243" t="s">
        <v>1528</v>
      </c>
      <c r="E243" t="s">
        <v>1968</v>
      </c>
      <c r="G243" s="4" t="str">
        <f>VLOOKUP(E243,AUTEURS!$C$2:$F$898,2,0)</f>
        <v>2014</v>
      </c>
      <c r="H243" t="str">
        <f>VLOOKUP(E243,AUTEURS!$C$2:$F$898,4,0)</f>
        <v>MANGOT S., HESSE A.-S., 2014. Première observation de Gomphus graslinii à l’état larvaire dans le département du Cher (Odonata : Gomphidae). Martinia, 30 (2) : 60-61.</v>
      </c>
    </row>
    <row r="244" spans="1:8" x14ac:dyDescent="0.3">
      <c r="A244" t="s">
        <v>1475</v>
      </c>
      <c r="B244">
        <v>6</v>
      </c>
      <c r="C244" t="s">
        <v>1527</v>
      </c>
      <c r="D244" t="s">
        <v>1528</v>
      </c>
      <c r="E244" t="s">
        <v>1975</v>
      </c>
      <c r="G244" s="4" t="str">
        <f>VLOOKUP(E244,AUTEURS!$C$2:$F$898,2,0)</f>
        <v>2015</v>
      </c>
      <c r="H244" t="str">
        <f>VLOOKUP(E244,AUTEURS!$C$2:$F$898,4,0)</f>
        <v>BLANCHON Y., RONNE C., 2015. Première preuve d’autochtonie de Gomphus graslinii dans le département du Var (Odonata : Gomphidae). Martinia, 31 (1) : 49-52.</v>
      </c>
    </row>
    <row r="245" spans="1:8" x14ac:dyDescent="0.3">
      <c r="A245" t="s">
        <v>1475</v>
      </c>
      <c r="B245">
        <v>6</v>
      </c>
      <c r="C245" t="s">
        <v>1527</v>
      </c>
      <c r="D245" t="s">
        <v>1528</v>
      </c>
      <c r="E245" t="s">
        <v>1996</v>
      </c>
      <c r="G245" s="4" t="str">
        <f>VLOOKUP(E245,AUTEURS!$C$2:$F$898,2,0)</f>
        <v>2016</v>
      </c>
      <c r="H245" t="str">
        <f>VLOOKUP(E245,AUTEURS!$C$2:$F$898,4,0)</f>
        <v>KUNZ B., 2016. Première observation historique de Gomphus graslinii en Provence-Alpes-Côte d’Azur (Odonata : Gomphidae). Martinia, 32 (2) : 76.</v>
      </c>
    </row>
    <row r="246" spans="1:8" x14ac:dyDescent="0.3">
      <c r="A246" t="s">
        <v>1475</v>
      </c>
      <c r="B246">
        <v>6</v>
      </c>
      <c r="C246" t="s">
        <v>1527</v>
      </c>
      <c r="D246" t="s">
        <v>1528</v>
      </c>
      <c r="E246" t="s">
        <v>2001</v>
      </c>
      <c r="G246" s="4" t="str">
        <f>VLOOKUP(E246,AUTEURS!$C$2:$F$898,2,0)</f>
        <v>2016</v>
      </c>
      <c r="H246" t="str">
        <f>VLOOKUP(E246,AUTEURS!$C$2:$F$898,4,0)</f>
        <v>TOURNEUR J., LAMBRET P., 2016. Répartition et écologie de Gomphus graslinii (Odonata : Gomphidae) sur le Loir angevin : une étude pilote. Martinia, 32 (2) : 93-115. [voir erratum Martinia, 33 (1-2) : 7].</v>
      </c>
    </row>
    <row r="247" spans="1:8" x14ac:dyDescent="0.3">
      <c r="A247" t="s">
        <v>1475</v>
      </c>
      <c r="B247">
        <v>6</v>
      </c>
      <c r="C247" t="s">
        <v>1527</v>
      </c>
      <c r="D247" t="s">
        <v>1530</v>
      </c>
      <c r="E247" t="s">
        <v>969</v>
      </c>
      <c r="G247" s="4" t="str">
        <f>VLOOKUP(E247,AUTEURS!$C$2:$F$898,2,0)</f>
        <v>1987</v>
      </c>
      <c r="H247" t="str">
        <f>VLOOKUP(E247,AUTEURS!$C$2:$F$898,4,0)</f>
        <v>CLOUPEAU R., LEVASSEUR M., BOUDIER F., 1987. Clé pour l'identification des exuvies des espèces Ouest- européennes du genre Gomphus Leach, 1815 (Anisoptères : Gomphidae). Martinia, No 5 : 3-12.</v>
      </c>
    </row>
    <row r="248" spans="1:8" x14ac:dyDescent="0.3">
      <c r="A248" t="s">
        <v>1475</v>
      </c>
      <c r="B248">
        <v>6</v>
      </c>
      <c r="C248" t="s">
        <v>1527</v>
      </c>
      <c r="D248" t="s">
        <v>1530</v>
      </c>
      <c r="E248" t="s">
        <v>1037</v>
      </c>
      <c r="G248" s="4" t="str">
        <f>VLOOKUP(E248,AUTEURS!$C$2:$F$898,2,0)</f>
        <v>1990</v>
      </c>
      <c r="H248" t="str">
        <f>VLOOKUP(E248,AUTEURS!$C$2:$F$898,4,0)</f>
        <v>BOUDIER F., LEVASSEUR M., 1990. Les Odonates du bassin versant de la Claise tourangelle (France : Indre- et-Loire). Martinia, Hors série 1 : 96 pp.</v>
      </c>
    </row>
    <row r="249" spans="1:8" x14ac:dyDescent="0.3">
      <c r="A249" t="s">
        <v>1475</v>
      </c>
      <c r="B249">
        <v>6</v>
      </c>
      <c r="C249" t="s">
        <v>1527</v>
      </c>
      <c r="D249" t="s">
        <v>1530</v>
      </c>
      <c r="E249" t="s">
        <v>786</v>
      </c>
      <c r="G249" s="4" t="str">
        <f>VLOOKUP(E249,AUTEURS!$C$2:$F$898,2,0)</f>
        <v>1990</v>
      </c>
      <c r="H249" t="str">
        <f>VLOOKUP(E249,AUTEURS!$C$2:$F$898,4,0)</f>
        <v>ORIEUX G., LALEURE J.-C., 1990. Gomphidae observés sur la Loire et l'Allier dans le département de la Nièvre. Martinia, 6 (4) : 93-97.</v>
      </c>
    </row>
    <row r="250" spans="1:8" x14ac:dyDescent="0.3">
      <c r="A250" t="s">
        <v>1475</v>
      </c>
      <c r="B250">
        <v>6</v>
      </c>
      <c r="C250" t="s">
        <v>1527</v>
      </c>
      <c r="D250" t="s">
        <v>1530</v>
      </c>
      <c r="E250" t="s">
        <v>1038</v>
      </c>
      <c r="G250" s="4" t="str">
        <f>VLOOKUP(E250,AUTEURS!$C$2:$F$898,2,0)</f>
        <v>2000</v>
      </c>
      <c r="H250" t="str">
        <f>VLOOKUP(E250,AUTEURS!$C$2:$F$898,4,0)</f>
        <v>CLOUPEAU R., BOUDIER F., LEVASSEUR M., COCQUEMPOT C., 2000. Les Odonates de Touraine (Indre-et-Loire, France). Bilan de l'inventaire en cours. Martinia, 16 (4) : 153-170.</v>
      </c>
    </row>
    <row r="251" spans="1:8" x14ac:dyDescent="0.3">
      <c r="A251" t="s">
        <v>1475</v>
      </c>
      <c r="B251">
        <v>6</v>
      </c>
      <c r="C251" t="s">
        <v>1527</v>
      </c>
      <c r="D251" t="s">
        <v>1530</v>
      </c>
      <c r="E251" t="s">
        <v>1963</v>
      </c>
      <c r="G251" s="4" t="str">
        <f>VLOOKUP(E251,AUTEURS!$C$2:$F$898,2,0)</f>
        <v>2014</v>
      </c>
      <c r="H251" t="str">
        <f>VLOOKUP(E251,AUTEURS!$C$2:$F$898,4,0)</f>
        <v>CATIL J.-M., 2014. Une femelle de Gomphus pulchellus morte empalée sur une tige de Juncus inflexus (Odonata : Gomphidae). Martinia, 30 (2) : 46.</v>
      </c>
    </row>
    <row r="252" spans="1:8" x14ac:dyDescent="0.3">
      <c r="A252" t="s">
        <v>1475</v>
      </c>
      <c r="B252">
        <v>6</v>
      </c>
      <c r="C252" t="s">
        <v>1527</v>
      </c>
      <c r="D252" t="s">
        <v>1531</v>
      </c>
      <c r="E252" t="s">
        <v>969</v>
      </c>
      <c r="G252" s="4" t="str">
        <f>VLOOKUP(E252,AUTEURS!$C$2:$F$898,2,0)</f>
        <v>1987</v>
      </c>
      <c r="H252" t="str">
        <f>VLOOKUP(E252,AUTEURS!$C$2:$F$898,4,0)</f>
        <v>CLOUPEAU R., LEVASSEUR M., BOUDIER F., 1987. Clé pour l'identification des exuvies des espèces Ouest- européennes du genre Gomphus Leach, 1815 (Anisoptères : Gomphidae). Martinia, No 5 : 3-12.</v>
      </c>
    </row>
    <row r="253" spans="1:8" x14ac:dyDescent="0.3">
      <c r="A253" t="s">
        <v>1475</v>
      </c>
      <c r="B253">
        <v>6</v>
      </c>
      <c r="C253" t="s">
        <v>1527</v>
      </c>
      <c r="D253" t="s">
        <v>1531</v>
      </c>
      <c r="E253" t="s">
        <v>1037</v>
      </c>
      <c r="G253" s="4" t="str">
        <f>VLOOKUP(E253,AUTEURS!$C$2:$F$898,2,0)</f>
        <v>1990</v>
      </c>
      <c r="H253" t="str">
        <f>VLOOKUP(E253,AUTEURS!$C$2:$F$898,4,0)</f>
        <v>BOUDIER F., LEVASSEUR M., 1990. Les Odonates du bassin versant de la Claise tourangelle (France : Indre- et-Loire). Martinia, Hors série 1 : 96 pp.</v>
      </c>
    </row>
    <row r="254" spans="1:8" x14ac:dyDescent="0.3">
      <c r="A254" t="s">
        <v>1475</v>
      </c>
      <c r="B254">
        <v>6</v>
      </c>
      <c r="C254" t="s">
        <v>1527</v>
      </c>
      <c r="D254" t="s">
        <v>1531</v>
      </c>
      <c r="E254" t="s">
        <v>786</v>
      </c>
      <c r="G254" s="4" t="str">
        <f>VLOOKUP(E254,AUTEURS!$C$2:$F$898,2,0)</f>
        <v>1990</v>
      </c>
      <c r="H254" t="str">
        <f>VLOOKUP(E254,AUTEURS!$C$2:$F$898,4,0)</f>
        <v>ORIEUX G., LALEURE J.-C., 1990. Gomphidae observés sur la Loire et l'Allier dans le département de la Nièvre. Martinia, 6 (4) : 93-97.</v>
      </c>
    </row>
    <row r="255" spans="1:8" x14ac:dyDescent="0.3">
      <c r="A255" t="s">
        <v>1475</v>
      </c>
      <c r="B255">
        <v>6</v>
      </c>
      <c r="C255" t="s">
        <v>1527</v>
      </c>
      <c r="D255" t="s">
        <v>1531</v>
      </c>
      <c r="E255" t="s">
        <v>1038</v>
      </c>
      <c r="G255" s="4" t="str">
        <f>VLOOKUP(E255,AUTEURS!$C$2:$F$898,2,0)</f>
        <v>2000</v>
      </c>
      <c r="H255" t="str">
        <f>VLOOKUP(E255,AUTEURS!$C$2:$F$898,4,0)</f>
        <v>CLOUPEAU R., BOUDIER F., LEVASSEUR M., COCQUEMPOT C., 2000. Les Odonates de Touraine (Indre-et-Loire, France). Bilan de l'inventaire en cours. Martinia, 16 (4) : 153-170.</v>
      </c>
    </row>
    <row r="256" spans="1:8" x14ac:dyDescent="0.3">
      <c r="A256" t="s">
        <v>1475</v>
      </c>
      <c r="B256">
        <v>6</v>
      </c>
      <c r="C256" t="s">
        <v>1527</v>
      </c>
      <c r="D256" t="s">
        <v>1531</v>
      </c>
      <c r="E256" t="s">
        <v>1200</v>
      </c>
      <c r="G256" s="4" t="str">
        <f>VLOOKUP(E256,AUTEURS!$C$2:$F$898,2,0)</f>
        <v>2011</v>
      </c>
      <c r="H256" t="str">
        <f>VLOOKUP(E256,AUTEURS!$C$2:$F$898,4,0)</f>
        <v>GRAND D., DAVID G., DIEBOLT L., 2011. Réapparition de Gomphus simillimus Selys, 1840 dans le Grand Lyon (Odonata, Anisoptera : Gomphidae). Martinia, 27 (1) : 61.</v>
      </c>
    </row>
    <row r="257" spans="1:8" x14ac:dyDescent="0.3">
      <c r="A257" t="s">
        <v>1475</v>
      </c>
      <c r="B257">
        <v>6</v>
      </c>
      <c r="C257" t="s">
        <v>1527</v>
      </c>
      <c r="D257" t="s">
        <v>1531</v>
      </c>
      <c r="E257" t="s">
        <v>2938</v>
      </c>
      <c r="G257" s="4" t="str">
        <f>VLOOKUP(E257,AUTEURS!$C$2:$F$898,2,0)</f>
        <v>2012</v>
      </c>
      <c r="H257" t="str">
        <f>VLOOKUP(E257,AUTEURS!$C$2:$F$898,4,0)</f>
        <v>CATIL J.-M., ROUSSEL T., 2012. Un tandem improbable : Gomphus pulchellus Selys, 1840 et Gomphus vulgatissimus (Linnaeus, 1758), (Odonata, Anisoptera : Gomphidae). Martinia, 28 (1) : 65.</v>
      </c>
    </row>
    <row r="258" spans="1:8" x14ac:dyDescent="0.3">
      <c r="A258" t="s">
        <v>1475</v>
      </c>
      <c r="B258">
        <v>6</v>
      </c>
      <c r="C258" t="s">
        <v>1527</v>
      </c>
      <c r="D258" t="s">
        <v>1531</v>
      </c>
      <c r="E258" t="s">
        <v>1902</v>
      </c>
      <c r="G258" s="4" t="str">
        <f>VLOOKUP(E258,AUTEURS!$C$2:$F$898,2,0)</f>
        <v>2013</v>
      </c>
      <c r="H258" t="str">
        <f>VLOOKUP(E258,AUTEURS!$C$2:$F$898,4,0)</f>
        <v>CATIL J.-M., 2013. Gomphus simillimus Selys, 1840 au menu des hirondelles de fenêtre (Delichon urbica) (Odonata, Anisoptera : Gomphidae). Martinia, 29 (1) : 42.</v>
      </c>
    </row>
    <row r="259" spans="1:8" x14ac:dyDescent="0.3">
      <c r="A259" t="s">
        <v>1475</v>
      </c>
      <c r="B259">
        <v>6</v>
      </c>
      <c r="C259" t="s">
        <v>1527</v>
      </c>
      <c r="D259" t="s">
        <v>1532</v>
      </c>
      <c r="E259" t="s">
        <v>969</v>
      </c>
      <c r="G259" s="4" t="str">
        <f>VLOOKUP(E259,AUTEURS!$C$2:$F$898,2,0)</f>
        <v>1987</v>
      </c>
      <c r="H259" t="str">
        <f>VLOOKUP(E259,AUTEURS!$C$2:$F$898,4,0)</f>
        <v>CLOUPEAU R., LEVASSEUR M., BOUDIER F., 1987. Clé pour l'identification des exuvies des espèces Ouest- européennes du genre Gomphus Leach, 1815 (Anisoptères : Gomphidae). Martinia, No 5 : 3-12.</v>
      </c>
    </row>
    <row r="260" spans="1:8" x14ac:dyDescent="0.3">
      <c r="A260" t="s">
        <v>1475</v>
      </c>
      <c r="B260">
        <v>6</v>
      </c>
      <c r="C260" t="s">
        <v>1527</v>
      </c>
      <c r="D260" t="s">
        <v>1532</v>
      </c>
      <c r="E260" t="s">
        <v>1037</v>
      </c>
      <c r="G260" s="4" t="str">
        <f>VLOOKUP(E260,AUTEURS!$C$2:$F$898,2,0)</f>
        <v>1990</v>
      </c>
      <c r="H260" t="str">
        <f>VLOOKUP(E260,AUTEURS!$C$2:$F$898,4,0)</f>
        <v>BOUDIER F., LEVASSEUR M., 1990. Les Odonates du bassin versant de la Claise tourangelle (France : Indre- et-Loire). Martinia, Hors série 1 : 96 pp.</v>
      </c>
    </row>
    <row r="261" spans="1:8" x14ac:dyDescent="0.3">
      <c r="A261" t="s">
        <v>1475</v>
      </c>
      <c r="B261">
        <v>6</v>
      </c>
      <c r="C261" t="s">
        <v>1527</v>
      </c>
      <c r="D261" t="s">
        <v>1532</v>
      </c>
      <c r="E261" t="s">
        <v>786</v>
      </c>
      <c r="G261" s="4" t="str">
        <f>VLOOKUP(E261,AUTEURS!$C$2:$F$898,2,0)</f>
        <v>1990</v>
      </c>
      <c r="H261" t="str">
        <f>VLOOKUP(E261,AUTEURS!$C$2:$F$898,4,0)</f>
        <v>ORIEUX G., LALEURE J.-C., 1990. Gomphidae observés sur la Loire et l'Allier dans le département de la Nièvre. Martinia, 6 (4) : 93-97.</v>
      </c>
    </row>
    <row r="262" spans="1:8" x14ac:dyDescent="0.3">
      <c r="A262" t="s">
        <v>1475</v>
      </c>
      <c r="B262">
        <v>6</v>
      </c>
      <c r="C262" t="s">
        <v>1527</v>
      </c>
      <c r="D262" t="s">
        <v>1532</v>
      </c>
      <c r="E262" t="s">
        <v>1123</v>
      </c>
      <c r="G262" s="4" t="str">
        <f>VLOOKUP(E262,AUTEURS!$C$2:$F$898,2,0)</f>
        <v>1992</v>
      </c>
      <c r="H262" t="str">
        <f>VLOOKUP(E262,AUTEURS!$C$2:$F$898,4,0)</f>
        <v>VOTAT P.-P., 1992. Les Odonates du Centre-Nord de la Mayenne et du Sud-Ouest de l'Orne. Notes sur quelques espèces remarquables ou rares. Martinia, 8 (1) : 7-13.</v>
      </c>
    </row>
    <row r="263" spans="1:8" x14ac:dyDescent="0.3">
      <c r="A263" t="s">
        <v>1475</v>
      </c>
      <c r="B263">
        <v>6</v>
      </c>
      <c r="C263" t="s">
        <v>1527</v>
      </c>
      <c r="D263" t="s">
        <v>1532</v>
      </c>
      <c r="E263" t="s">
        <v>1124</v>
      </c>
      <c r="G263" s="4" t="str">
        <f>VLOOKUP(E263,AUTEURS!$C$2:$F$898,2,0)</f>
        <v>1993</v>
      </c>
      <c r="H263" t="str">
        <f>VLOOKUP(E263,AUTEURS!$C$2:$F$898,4,0)</f>
        <v>VOTAT P.-P., 1993. Les Odonates du nord-est de la Mayenne, du sud-ouest de l'Orne et du nord-ouest de la Sarthe (suite). Notes sur quelques espèces remarquables ou rares. Martinia, 9 (2) : 35-41.</v>
      </c>
    </row>
    <row r="264" spans="1:8" x14ac:dyDescent="0.3">
      <c r="A264" t="s">
        <v>1475</v>
      </c>
      <c r="B264">
        <v>6</v>
      </c>
      <c r="C264" t="s">
        <v>1527</v>
      </c>
      <c r="D264" t="s">
        <v>1532</v>
      </c>
      <c r="E264" t="s">
        <v>1237</v>
      </c>
      <c r="G264" s="4" t="str">
        <f>VLOOKUP(E264,AUTEURS!$C$2:$F$898,2,0)</f>
        <v>1998</v>
      </c>
      <c r="H264" t="str">
        <f>VLOOKUP(E264,AUTEURS!$C$2:$F$898,4,0)</f>
        <v>STORCK F., 1998. Étude odonatologique de l'espace naturel de la plaine de Sorques : saison 1997 (Département de la Seine-et-Marne). Martinia, 14 (1) : 23-29.</v>
      </c>
    </row>
    <row r="265" spans="1:8" x14ac:dyDescent="0.3">
      <c r="A265" t="s">
        <v>1475</v>
      </c>
      <c r="B265">
        <v>6</v>
      </c>
      <c r="C265" t="s">
        <v>1527</v>
      </c>
      <c r="D265" t="s">
        <v>1532</v>
      </c>
      <c r="E265" t="s">
        <v>1038</v>
      </c>
      <c r="G265" s="4" t="str">
        <f>VLOOKUP(E265,AUTEURS!$C$2:$F$898,2,0)</f>
        <v>2000</v>
      </c>
      <c r="H265" t="str">
        <f>VLOOKUP(E265,AUTEURS!$C$2:$F$898,4,0)</f>
        <v>CLOUPEAU R., BOUDIER F., LEVASSEUR M., COCQUEMPOT C., 2000. Les Odonates de Touraine (Indre-et-Loire, France). Bilan de l'inventaire en cours. Martinia, 16 (4) : 153-170.</v>
      </c>
    </row>
    <row r="266" spans="1:8" x14ac:dyDescent="0.3">
      <c r="A266" t="s">
        <v>1475</v>
      </c>
      <c r="B266">
        <v>6</v>
      </c>
      <c r="C266" t="s">
        <v>1527</v>
      </c>
      <c r="D266" t="s">
        <v>1532</v>
      </c>
      <c r="E266" t="s">
        <v>1183</v>
      </c>
      <c r="G266" s="4" t="str">
        <f>VLOOKUP(E266,AUTEURS!$C$2:$F$898,2,0)</f>
        <v>2006</v>
      </c>
      <c r="H266" t="str">
        <f>VLOOKUP(E266,AUTEURS!$C$2:$F$898,4,0)</f>
        <v>MEURGEY F., 2006a. Signalement de Sympecma fusca (Vander Linden, 1820), Gomphus vulgatissimus (L., 1758) et Libellula fulva (Müller, 1764) dans le département des Pyrénées-Orientales. Martinia, 22 (2) : 64.</v>
      </c>
    </row>
    <row r="267" spans="1:8" x14ac:dyDescent="0.3">
      <c r="A267" t="s">
        <v>1475</v>
      </c>
      <c r="B267">
        <v>6</v>
      </c>
      <c r="C267" t="s">
        <v>1527</v>
      </c>
      <c r="D267" t="s">
        <v>1532</v>
      </c>
      <c r="E267" t="s">
        <v>2938</v>
      </c>
      <c r="G267" s="4" t="str">
        <f>VLOOKUP(E267,AUTEURS!$C$2:$F$898,2,0)</f>
        <v>2012</v>
      </c>
      <c r="H267" t="str">
        <f>VLOOKUP(E267,AUTEURS!$C$2:$F$898,4,0)</f>
        <v>CATIL J.-M., ROUSSEL T., 2012. Un tandem improbable : Gomphus pulchellus Selys, 1840 et Gomphus vulgatissimus (Linnaeus, 1758), (Odonata, Anisoptera : Gomphidae). Martinia, 28 (1) : 65.</v>
      </c>
    </row>
    <row r="268" spans="1:8" x14ac:dyDescent="0.3">
      <c r="A268" t="s">
        <v>1475</v>
      </c>
      <c r="B268">
        <v>6</v>
      </c>
      <c r="C268" t="s">
        <v>1527</v>
      </c>
      <c r="D268" t="s">
        <v>1533</v>
      </c>
      <c r="E268" t="s">
        <v>953</v>
      </c>
      <c r="G268" s="4" t="str">
        <f>VLOOKUP(E268,AUTEURS!$C$2:$F$898,2,0)</f>
        <v>2009</v>
      </c>
      <c r="H268" t="str">
        <f>VLOOKUP(E268,AUTEURS!$C$2:$F$898,4,0)</f>
        <v>TELLEZ D., DOMMANGET J.-L., 2009. Lindenia tetraphylla (Vander Linden, 1825) en Corse du sud (Odonata : Anisoptera : Gomphidae). Martinia, 25 (3) : 117.</v>
      </c>
    </row>
    <row r="269" spans="1:8" x14ac:dyDescent="0.3">
      <c r="A269" t="s">
        <v>1475</v>
      </c>
      <c r="B269">
        <v>6</v>
      </c>
      <c r="C269" t="s">
        <v>1527</v>
      </c>
      <c r="D269" t="s">
        <v>1534</v>
      </c>
      <c r="E269" t="s">
        <v>1535</v>
      </c>
      <c r="G269" s="4" t="str">
        <f>VLOOKUP(E269,AUTEURS!$C$2:$F$898,2,0)</f>
        <v>1987</v>
      </c>
      <c r="H269" t="str">
        <f>VLOOKUP(E269,AUTEURS!$C$2:$F$898,4,0)</f>
        <v>BOUDOT J.-P., JACQUEMIN G., 1987. Note sur l'identification de Onychogomphus forcipatus unguiculatus (Vander Linden) en France (Anisoptères : Gomphidae). Martinia, No 5 : 21-25.</v>
      </c>
    </row>
    <row r="270" spans="1:8" x14ac:dyDescent="0.3">
      <c r="A270" t="s">
        <v>1475</v>
      </c>
      <c r="B270">
        <v>6</v>
      </c>
      <c r="C270" t="s">
        <v>1527</v>
      </c>
      <c r="D270" t="s">
        <v>1534</v>
      </c>
      <c r="E270" t="s">
        <v>1056</v>
      </c>
      <c r="G270" s="4" t="str">
        <f>VLOOKUP(E270,AUTEURS!$C$2:$F$898,2,0)</f>
        <v>1989</v>
      </c>
      <c r="H270" t="str">
        <f>VLOOKUP(E270,AUTEURS!$C$2:$F$898,4,0)</f>
        <v>BOUDIER F., 1989. Récolte d'exuvies intéressantes sur les bords du Cher dans le département du Loir-et-Cher (41). Martinia, 5 (1) : 25-26.</v>
      </c>
    </row>
    <row r="271" spans="1:8" x14ac:dyDescent="0.3">
      <c r="A271" t="s">
        <v>1475</v>
      </c>
      <c r="B271">
        <v>6</v>
      </c>
      <c r="C271" t="s">
        <v>1527</v>
      </c>
      <c r="D271" t="s">
        <v>1534</v>
      </c>
      <c r="E271" t="s">
        <v>1037</v>
      </c>
      <c r="G271" s="4" t="str">
        <f>VLOOKUP(E271,AUTEURS!$C$2:$F$898,2,0)</f>
        <v>1990</v>
      </c>
      <c r="H271" t="str">
        <f>VLOOKUP(E271,AUTEURS!$C$2:$F$898,4,0)</f>
        <v>BOUDIER F., LEVASSEUR M., 1990. Les Odonates du bassin versant de la Claise tourangelle (France : Indre- et-Loire). Martinia, Hors série 1 : 96 pp.</v>
      </c>
    </row>
    <row r="272" spans="1:8" x14ac:dyDescent="0.3">
      <c r="A272" t="s">
        <v>1475</v>
      </c>
      <c r="B272">
        <v>6</v>
      </c>
      <c r="C272" t="s">
        <v>1527</v>
      </c>
      <c r="D272" t="s">
        <v>1534</v>
      </c>
      <c r="E272" t="s">
        <v>786</v>
      </c>
      <c r="G272" s="4" t="str">
        <f>VLOOKUP(E272,AUTEURS!$C$2:$F$898,2,0)</f>
        <v>1990</v>
      </c>
      <c r="H272" t="str">
        <f>VLOOKUP(E272,AUTEURS!$C$2:$F$898,4,0)</f>
        <v>ORIEUX G., LALEURE J.-C., 1990. Gomphidae observés sur la Loire et l'Allier dans le département de la Nièvre. Martinia, 6 (4) : 93-97.</v>
      </c>
    </row>
    <row r="273" spans="1:8" x14ac:dyDescent="0.3">
      <c r="A273" t="s">
        <v>1475</v>
      </c>
      <c r="B273">
        <v>6</v>
      </c>
      <c r="C273" t="s">
        <v>1527</v>
      </c>
      <c r="D273" t="s">
        <v>1534</v>
      </c>
      <c r="E273" t="s">
        <v>817</v>
      </c>
      <c r="G273" s="4" t="str">
        <f>VLOOKUP(E273,AUTEURS!$C$2:$F$898,2,0)</f>
        <v>1992</v>
      </c>
      <c r="H273" t="str">
        <f>VLOOKUP(E273,AUTEURS!$C$2:$F$898,4,0)</f>
        <v>COPPA G., 1992b. Espèces peu courantes en Champagne- Ardennes : année 1991. Martinia, 8 (3) : 61-64.</v>
      </c>
    </row>
    <row r="274" spans="1:8" x14ac:dyDescent="0.3">
      <c r="A274" t="s">
        <v>1475</v>
      </c>
      <c r="B274">
        <v>6</v>
      </c>
      <c r="C274" t="s">
        <v>1527</v>
      </c>
      <c r="D274" t="s">
        <v>1534</v>
      </c>
      <c r="E274" t="s">
        <v>783</v>
      </c>
      <c r="G274" s="4" t="str">
        <f>VLOOKUP(E274,AUTEURS!$C$2:$F$898,2,0)</f>
        <v>1994</v>
      </c>
      <c r="H274" t="str">
        <f>VLOOKUP(E274,AUTEURS!$C$2:$F$898,4,0)</f>
        <v>JULIAND C., JULIAND P., 1994. L'identification des exuvies d'Onychogomphus forcipatus forcipatus (L., 1758) et d'Onychogomphus forcipatus unguiculatus (Vander Linden, 1820). Martinia, 10 (1) : 3-5.</v>
      </c>
    </row>
    <row r="275" spans="1:8" x14ac:dyDescent="0.3">
      <c r="A275" t="s">
        <v>1475</v>
      </c>
      <c r="B275">
        <v>6</v>
      </c>
      <c r="C275" t="s">
        <v>1527</v>
      </c>
      <c r="D275" t="s">
        <v>1534</v>
      </c>
      <c r="E275" t="s">
        <v>1038</v>
      </c>
      <c r="G275" s="4" t="str">
        <f>VLOOKUP(E275,AUTEURS!$C$2:$F$898,2,0)</f>
        <v>2000</v>
      </c>
      <c r="H275" t="str">
        <f>VLOOKUP(E275,AUTEURS!$C$2:$F$898,4,0)</f>
        <v>CLOUPEAU R., BOUDIER F., LEVASSEUR M., COCQUEMPOT C., 2000. Les Odonates de Touraine (Indre-et-Loire, France). Bilan de l'inventaire en cours. Martinia, 16 (4) : 153-170.</v>
      </c>
    </row>
    <row r="276" spans="1:8" x14ac:dyDescent="0.3">
      <c r="A276" t="s">
        <v>1475</v>
      </c>
      <c r="B276">
        <v>6</v>
      </c>
      <c r="C276" t="s">
        <v>1527</v>
      </c>
      <c r="D276" t="s">
        <v>1536</v>
      </c>
      <c r="E276" t="s">
        <v>1535</v>
      </c>
      <c r="G276" s="4" t="str">
        <f>VLOOKUP(E276,AUTEURS!$C$2:$F$898,2,0)</f>
        <v>1987</v>
      </c>
      <c r="H276" t="str">
        <f>VLOOKUP(E276,AUTEURS!$C$2:$F$898,4,0)</f>
        <v>BOUDOT J.-P., JACQUEMIN G., 1987. Note sur l'identification de Onychogomphus forcipatus unguiculatus (Vander Linden) en France (Anisoptères : Gomphidae). Martinia, No 5 : 21-25.</v>
      </c>
    </row>
    <row r="277" spans="1:8" x14ac:dyDescent="0.3">
      <c r="A277" t="s">
        <v>1475</v>
      </c>
      <c r="B277">
        <v>6</v>
      </c>
      <c r="C277" t="s">
        <v>1527</v>
      </c>
      <c r="D277" t="s">
        <v>1536</v>
      </c>
      <c r="E277" t="s">
        <v>783</v>
      </c>
      <c r="G277" s="4" t="str">
        <f>VLOOKUP(E277,AUTEURS!$C$2:$F$898,2,0)</f>
        <v>1994</v>
      </c>
      <c r="H277" t="str">
        <f>VLOOKUP(E277,AUTEURS!$C$2:$F$898,4,0)</f>
        <v>JULIAND C., JULIAND P., 1994. L'identification des exuvies d'Onychogomphus forcipatus forcipatus (L., 1758) et d'Onychogomphus forcipatus unguiculatus (Vander Linden, 1820). Martinia, 10 (1) : 3-5.</v>
      </c>
    </row>
    <row r="278" spans="1:8" x14ac:dyDescent="0.3">
      <c r="A278" t="s">
        <v>1475</v>
      </c>
      <c r="B278">
        <v>6</v>
      </c>
      <c r="C278" t="s">
        <v>1527</v>
      </c>
      <c r="D278" t="s">
        <v>1536</v>
      </c>
      <c r="E278" t="s">
        <v>1263</v>
      </c>
      <c r="G278" s="4" t="str">
        <f>VLOOKUP(E278,AUTEURS!$C$2:$F$898,2,0)</f>
        <v>1997</v>
      </c>
      <c r="H278" t="str">
        <f>VLOOKUP(E278,AUTEURS!$C$2:$F$898,4,0)</f>
        <v>PAPAZIAN M., 1997. Onychogomphus forcipatus unguiculatus (Vander Linden, 1820) victime du frelon (Vespa crabo L., 1758) (Odonata, Anisoptera, Gomphidae ; Hymenoptera, Apocrita, Vespidae). Martinia, 13 (4) : 123-125.</v>
      </c>
    </row>
    <row r="279" spans="1:8" x14ac:dyDescent="0.3">
      <c r="A279" t="s">
        <v>1475</v>
      </c>
      <c r="B279">
        <v>6</v>
      </c>
      <c r="C279" t="s">
        <v>1527</v>
      </c>
      <c r="D279" t="s">
        <v>1537</v>
      </c>
      <c r="E279" t="s">
        <v>1020</v>
      </c>
      <c r="G279" s="4" t="str">
        <f>VLOOKUP(E279,AUTEURS!$C$2:$F$898,2,0)</f>
        <v>1988</v>
      </c>
      <c r="H279" t="str">
        <f>VLOOKUP(E279,AUTEURS!$C$2:$F$898,4,0)</f>
        <v>CARRIÈRE J., 1988. Aspect comportemental insolite d'Onychogomphus uncatus (Charpentier, 1840) dans l'Hérault (Odonata, Anisoptera : Gomphidae). Martinia, 4 (2) : 41-43.</v>
      </c>
    </row>
    <row r="280" spans="1:8" x14ac:dyDescent="0.3">
      <c r="A280" t="s">
        <v>1475</v>
      </c>
      <c r="B280">
        <v>6</v>
      </c>
      <c r="C280" t="s">
        <v>1527</v>
      </c>
      <c r="D280" t="s">
        <v>1537</v>
      </c>
      <c r="E280" t="s">
        <v>1037</v>
      </c>
      <c r="G280" s="4" t="str">
        <f>VLOOKUP(E280,AUTEURS!$C$2:$F$898,2,0)</f>
        <v>1990</v>
      </c>
      <c r="H280" t="str">
        <f>VLOOKUP(E280,AUTEURS!$C$2:$F$898,4,0)</f>
        <v>BOUDIER F., LEVASSEUR M., 1990. Les Odonates du bassin versant de la Claise tourangelle (France : Indre- et-Loire). Martinia, Hors série 1 : 96 pp.</v>
      </c>
    </row>
    <row r="281" spans="1:8" x14ac:dyDescent="0.3">
      <c r="A281" t="s">
        <v>1475</v>
      </c>
      <c r="B281">
        <v>6</v>
      </c>
      <c r="C281" t="s">
        <v>1527</v>
      </c>
      <c r="D281" t="s">
        <v>1537</v>
      </c>
      <c r="E281" t="s">
        <v>996</v>
      </c>
      <c r="G281" s="4" t="str">
        <f>VLOOKUP(E281,AUTEURS!$C$2:$F$898,2,0)</f>
        <v>1991</v>
      </c>
      <c r="H281" t="str">
        <f>VLOOKUP(E281,AUTEURS!$C$2:$F$898,4,0)</f>
        <v>MANACH A., 1991. Observation de Boyeria irene (Fonscolombe) dans le Finistère, ou de l'intérêt et des sorties crépusculaires. (Odonata : Aeshnidae). Martinia, 7 (1) : 19-22.</v>
      </c>
    </row>
    <row r="282" spans="1:8" x14ac:dyDescent="0.3">
      <c r="A282" t="s">
        <v>1475</v>
      </c>
      <c r="B282">
        <v>6</v>
      </c>
      <c r="C282" t="s">
        <v>1527</v>
      </c>
      <c r="D282" t="s">
        <v>1537</v>
      </c>
      <c r="E282" t="s">
        <v>1146</v>
      </c>
      <c r="G282" s="4" t="str">
        <f>VLOOKUP(E282,AUTEURS!$C$2:$F$898,2,0)</f>
        <v>1994</v>
      </c>
      <c r="H282" t="str">
        <f>VLOOKUP(E282,AUTEURS!$C$2:$F$898,4,0)</f>
        <v>ORIEUX G., 1994b. Présence d'Onychogomphus uncatus (Charpentier, 1840) dans le département de la Nièvre (Odonata, Anisoptera, Gomphidae). Martinia, 10 (4) : 72.</v>
      </c>
    </row>
    <row r="283" spans="1:8" x14ac:dyDescent="0.3">
      <c r="A283" t="s">
        <v>1475</v>
      </c>
      <c r="B283">
        <v>6</v>
      </c>
      <c r="C283" t="s">
        <v>1527</v>
      </c>
      <c r="D283" t="s">
        <v>1537</v>
      </c>
      <c r="E283" t="s">
        <v>1157</v>
      </c>
      <c r="G283" s="4" t="str">
        <f>VLOOKUP(E283,AUTEURS!$C$2:$F$898,2,0)</f>
        <v>1994</v>
      </c>
      <c r="H283" t="str">
        <f>VLOOKUP(E283,AUTEURS!$C$2:$F$898,4,0)</f>
        <v>LECOCQ S., 1994. Découverte d'Onychogomphus uncatus (Charpentier, 1840) dans le département de l'Orne (Odonata, Anisoptera, Gomphidae). Martinia, 10 (3) : 46-47.</v>
      </c>
    </row>
    <row r="284" spans="1:8" x14ac:dyDescent="0.3">
      <c r="A284" t="s">
        <v>1475</v>
      </c>
      <c r="B284">
        <v>6</v>
      </c>
      <c r="C284" t="s">
        <v>1527</v>
      </c>
      <c r="D284" t="s">
        <v>1537</v>
      </c>
      <c r="E284" t="s">
        <v>1125</v>
      </c>
      <c r="G284" s="4" t="str">
        <f>VLOOKUP(E284,AUTEURS!$C$2:$F$898,2,0)</f>
        <v>1996</v>
      </c>
      <c r="H284" t="str">
        <f>VLOOKUP(E284,AUTEURS!$C$2:$F$898,4,0)</f>
        <v>VOTAT P.-P., 1996. Les Odonates du nord-est mayennais, du sud-ouest ornais et du nord-ouest sarthois. Données complémentaires. Martinia, 12 (3) : 59-63.</v>
      </c>
    </row>
    <row r="285" spans="1:8" x14ac:dyDescent="0.3">
      <c r="A285" t="s">
        <v>1475</v>
      </c>
      <c r="B285">
        <v>6</v>
      </c>
      <c r="C285" t="s">
        <v>1527</v>
      </c>
      <c r="D285" t="s">
        <v>1537</v>
      </c>
      <c r="E285" t="s">
        <v>1038</v>
      </c>
      <c r="G285" s="4" t="str">
        <f>VLOOKUP(E285,AUTEURS!$C$2:$F$898,2,0)</f>
        <v>2000</v>
      </c>
      <c r="H285" t="str">
        <f>VLOOKUP(E285,AUTEURS!$C$2:$F$898,4,0)</f>
        <v>CLOUPEAU R., BOUDIER F., LEVASSEUR M., COCQUEMPOT C., 2000. Les Odonates de Touraine (Indre-et-Loire, France). Bilan de l'inventaire en cours. Martinia, 16 (4) : 153-170.</v>
      </c>
    </row>
    <row r="286" spans="1:8" x14ac:dyDescent="0.3">
      <c r="A286" t="s">
        <v>1475</v>
      </c>
      <c r="B286">
        <v>6</v>
      </c>
      <c r="C286" t="s">
        <v>1527</v>
      </c>
      <c r="D286" t="s">
        <v>1537</v>
      </c>
      <c r="E286" t="s">
        <v>1969</v>
      </c>
      <c r="G286" s="4" t="str">
        <f>VLOOKUP(E286,AUTEURS!$C$2:$F$898,2,0)</f>
        <v>2014</v>
      </c>
      <c r="H286" t="str">
        <f>VLOOKUP(E286,AUTEURS!$C$2:$F$898,4,0)</f>
        <v>RUFFONI A., ITRAC-BRUNEAU R., VARANGUIN N., 2014. Première observation d’Onychogomphus uncatus avec indice d’autochtonie dans le département de l’Yonne (Odonata : Gomphidae). Martinia, 30 (2) : 62-63.</v>
      </c>
    </row>
    <row r="287" spans="1:8" x14ac:dyDescent="0.3">
      <c r="A287" t="s">
        <v>1475</v>
      </c>
      <c r="B287">
        <v>6</v>
      </c>
      <c r="C287" t="s">
        <v>1527</v>
      </c>
      <c r="D287" t="s">
        <v>2930</v>
      </c>
      <c r="E287" t="s">
        <v>784</v>
      </c>
      <c r="G287" s="4" t="str">
        <f>VLOOKUP(E287,AUTEURS!$C$2:$F$898,2,0)</f>
        <v>1988</v>
      </c>
      <c r="H287" t="str">
        <f>VLOOKUP(E287,AUTEURS!$C$2:$F$898,4,0)</f>
        <v>LETT J.-M., 1988. Sur la présence d'Ophiogomphus cecilia (Fourcroy, 1785) dans le Loir-et-Cher (41) et dans l'Allier (03) (Odonata Anisoptera: Gomphidae). Martinia, 4 (1) : 3-4.</v>
      </c>
    </row>
    <row r="288" spans="1:8" x14ac:dyDescent="0.3">
      <c r="A288" t="s">
        <v>1475</v>
      </c>
      <c r="B288">
        <v>6</v>
      </c>
      <c r="C288" t="s">
        <v>1527</v>
      </c>
      <c r="D288" t="s">
        <v>2930</v>
      </c>
      <c r="E288" t="s">
        <v>1056</v>
      </c>
      <c r="G288" s="4" t="str">
        <f>VLOOKUP(E288,AUTEURS!$C$2:$F$898,2,0)</f>
        <v>1989</v>
      </c>
      <c r="H288" t="str">
        <f>VLOOKUP(E288,AUTEURS!$C$2:$F$898,4,0)</f>
        <v>BOUDIER F., 1989. Récolte d'exuvies intéressantes sur les bords du Cher dans le département du Loir-et-Cher (41). Martinia, 5 (1) : 25-26.</v>
      </c>
    </row>
    <row r="289" spans="1:8" x14ac:dyDescent="0.3">
      <c r="A289" t="s">
        <v>1475</v>
      </c>
      <c r="B289">
        <v>6</v>
      </c>
      <c r="C289" t="s">
        <v>1527</v>
      </c>
      <c r="D289" t="s">
        <v>2930</v>
      </c>
      <c r="E289" t="s">
        <v>786</v>
      </c>
      <c r="G289" s="4" t="str">
        <f>VLOOKUP(E289,AUTEURS!$C$2:$F$898,2,0)</f>
        <v>1990</v>
      </c>
      <c r="H289" t="str">
        <f>VLOOKUP(E289,AUTEURS!$C$2:$F$898,4,0)</f>
        <v>ORIEUX G., LALEURE J.-C., 1990. Gomphidae observés sur la Loire et l'Allier dans le département de la Nièvre. Martinia, 6 (4) : 93-97.</v>
      </c>
    </row>
    <row r="290" spans="1:8" x14ac:dyDescent="0.3">
      <c r="A290" t="s">
        <v>1475</v>
      </c>
      <c r="B290">
        <v>6</v>
      </c>
      <c r="C290" t="s">
        <v>1527</v>
      </c>
      <c r="D290" t="s">
        <v>2930</v>
      </c>
      <c r="E290" t="s">
        <v>1139</v>
      </c>
      <c r="G290" s="4" t="str">
        <f>VLOOKUP(E290,AUTEURS!$C$2:$F$898,2,0)</f>
        <v>1991</v>
      </c>
      <c r="H290" t="str">
        <f>VLOOKUP(E290,AUTEURS!$C$2:$F$898,4,0)</f>
        <v>JACQUEMIN G., BOUDOT J.-P., 1991. Ophiogomphus cecilia (Fourcroy, 1785) dans les Vosges du Nord (Odonata : Gomphidae). Martinia, 7 (4) : 71-77.</v>
      </c>
    </row>
    <row r="291" spans="1:8" x14ac:dyDescent="0.3">
      <c r="A291" t="s">
        <v>1475</v>
      </c>
      <c r="B291">
        <v>6</v>
      </c>
      <c r="C291" t="s">
        <v>1527</v>
      </c>
      <c r="D291" t="s">
        <v>2930</v>
      </c>
      <c r="E291" t="s">
        <v>1217</v>
      </c>
      <c r="G291" s="4" t="str">
        <f>VLOOKUP(E291,AUTEURS!$C$2:$F$898,2,0)</f>
        <v>1997</v>
      </c>
      <c r="H291" t="str">
        <f>VLOOKUP(E291,AUTEURS!$C$2:$F$898,4,0)</f>
        <v>KERIHUEL C., 1997a. Découverte d'Ophiogomphus cecilia (Fourcroy, 1785) dans le département de la Sarthe (Odonata, Anisoptera, Gomphidae). Martinia, 13 (1) : 35-36.</v>
      </c>
    </row>
    <row r="292" spans="1:8" x14ac:dyDescent="0.3">
      <c r="A292" t="s">
        <v>1475</v>
      </c>
      <c r="B292">
        <v>6</v>
      </c>
      <c r="C292" t="s">
        <v>1527</v>
      </c>
      <c r="D292" t="s">
        <v>2930</v>
      </c>
      <c r="E292" t="s">
        <v>1088</v>
      </c>
      <c r="G292" s="4" t="str">
        <f>VLOOKUP(E292,AUTEURS!$C$2:$F$898,2,0)</f>
        <v>1999</v>
      </c>
      <c r="H292" t="str">
        <f>VLOOKUP(E292,AUTEURS!$C$2:$F$898,4,0)</f>
        <v>WILLIAMSON T., 1999. Ophiogomphus cecilia (Geoffroy in Fourcroy, 1785) et Gomphus flavipes (Charpentier, 1825) : espèces nouvelles pour la Loire-Atlantique (Odonata, Anisoptera, Gomphidae). Martinia, 15 (3) : 85-87.</v>
      </c>
    </row>
    <row r="293" spans="1:8" x14ac:dyDescent="0.3">
      <c r="A293" t="s">
        <v>1475</v>
      </c>
      <c r="B293">
        <v>6</v>
      </c>
      <c r="C293" t="s">
        <v>1527</v>
      </c>
      <c r="D293" t="s">
        <v>2930</v>
      </c>
      <c r="E293" t="s">
        <v>1038</v>
      </c>
      <c r="G293" s="4" t="str">
        <f>VLOOKUP(E293,AUTEURS!$C$2:$F$898,2,0)</f>
        <v>2000</v>
      </c>
      <c r="H293" t="str">
        <f>VLOOKUP(E293,AUTEURS!$C$2:$F$898,4,0)</f>
        <v>CLOUPEAU R., BOUDIER F., LEVASSEUR M., COCQUEMPOT C., 2000. Les Odonates de Touraine (Indre-et-Loire, France). Bilan de l'inventaire en cours. Martinia, 16 (4) : 153-170.</v>
      </c>
    </row>
    <row r="294" spans="1:8" x14ac:dyDescent="0.3">
      <c r="A294" t="s">
        <v>1475</v>
      </c>
      <c r="B294">
        <v>6</v>
      </c>
      <c r="C294" t="s">
        <v>1527</v>
      </c>
      <c r="D294" t="s">
        <v>2930</v>
      </c>
      <c r="E294" t="s">
        <v>1431</v>
      </c>
      <c r="G294" s="4" t="str">
        <f>VLOOKUP(E294,AUTEURS!$C$2:$F$898,2,0)</f>
        <v>2003</v>
      </c>
      <c r="H294" t="str">
        <f>VLOOKUP(E294,AUTEURS!$C$2:$F$898,4,0)</f>
        <v>ARNABOLDI F., 2003a. Note sur les Odonates de Finlande. Martinia, 19 (2) : 71-80.</v>
      </c>
    </row>
    <row r="295" spans="1:8" x14ac:dyDescent="0.3">
      <c r="A295" t="s">
        <v>1475</v>
      </c>
      <c r="B295">
        <v>6</v>
      </c>
      <c r="C295" t="s">
        <v>1527</v>
      </c>
      <c r="D295" t="s">
        <v>2930</v>
      </c>
      <c r="E295" t="s">
        <v>1109</v>
      </c>
      <c r="G295" s="4" t="str">
        <f>VLOOKUP(E295,AUTEURS!$C$2:$F$898,2,0)</f>
        <v>2003</v>
      </c>
      <c r="H295" t="str">
        <f>VLOOKUP(E295,AUTEURS!$C$2:$F$898,4,0)</f>
        <v>VILLENAVE J., CLOUPEAU R., 2003. Première donnée d’Ophiogomphus cecilia (Geoffroy in Fourcroy, 1785) sur les berges de la Mayenne dans le département du Maine-et-Loire (Odonata, Anisoptera, Gomphidae). Martinia, 19 (2) : 51-55.</v>
      </c>
    </row>
    <row r="296" spans="1:8" x14ac:dyDescent="0.3">
      <c r="A296" t="s">
        <v>1475</v>
      </c>
      <c r="B296">
        <v>6</v>
      </c>
      <c r="C296" t="s">
        <v>1527</v>
      </c>
      <c r="D296" t="s">
        <v>2930</v>
      </c>
      <c r="E296" t="s">
        <v>1473</v>
      </c>
      <c r="G296" s="4" t="str">
        <f>VLOOKUP(E296,AUTEURS!$C$2:$F$898,2,0)</f>
        <v>2012</v>
      </c>
      <c r="H296" t="str">
        <f>VLOOKUP(E296,AUTEURS!$C$2:$F$898,4,0)</f>
        <v>LAMBERT J.-L., NEVEU G., MILLARD R., GENIN C., 2012. Première preuve de l'indigénat d'Ophiogomphus cecilia (Fourcroy, 1785) dans le Jura Franc-Comtois (Odonata, Anisoptera : Gomphidae). Martinia, 28 (1) :47-56.</v>
      </c>
    </row>
    <row r="297" spans="1:8" x14ac:dyDescent="0.3">
      <c r="A297" t="s">
        <v>1475</v>
      </c>
      <c r="B297">
        <v>6</v>
      </c>
      <c r="C297" t="s">
        <v>1527</v>
      </c>
      <c r="D297" t="s">
        <v>1538</v>
      </c>
      <c r="E297" t="s">
        <v>945</v>
      </c>
      <c r="G297" s="4" t="str">
        <f>VLOOKUP(E297,AUTEURS!$C$2:$F$898,2,0)</f>
        <v>1987</v>
      </c>
      <c r="H297" t="str">
        <f>VLOOKUP(E297,AUTEURS!$C$2:$F$898,4,0)</f>
        <v>LEBRAUD C., 1987. Observation de Paragomphus genei (Selys, 1841) en Corse (Odonata, Anisoptera : Gomphidae). Martinia, No 6 : 14.</v>
      </c>
    </row>
    <row r="298" spans="1:8" x14ac:dyDescent="0.3">
      <c r="A298" t="s">
        <v>1475</v>
      </c>
      <c r="B298">
        <v>6</v>
      </c>
      <c r="C298" t="s">
        <v>1527</v>
      </c>
      <c r="D298" t="s">
        <v>1538</v>
      </c>
      <c r="E298" t="s">
        <v>947</v>
      </c>
      <c r="G298" s="4" t="str">
        <f>VLOOKUP(E298,AUTEURS!$C$2:$F$898,2,0)</f>
        <v>2001</v>
      </c>
      <c r="H298" t="str">
        <f>VLOOKUP(E298,AUTEURS!$C$2:$F$898,4,0)</f>
        <v>MEURGEY F., 2001a. Donnée nouvelle pour Paragomphus genei (Selys, 1841). Contribution à la faune des Odonates de Corse. Martinia, 17 (2) : 54.</v>
      </c>
    </row>
    <row r="299" spans="1:8" x14ac:dyDescent="0.3">
      <c r="A299" t="s">
        <v>1475</v>
      </c>
      <c r="B299">
        <v>6</v>
      </c>
      <c r="C299" t="s">
        <v>1527</v>
      </c>
      <c r="D299" t="s">
        <v>1538</v>
      </c>
      <c r="E299" t="s">
        <v>1459</v>
      </c>
      <c r="F299" t="s">
        <v>1457</v>
      </c>
      <c r="G299" s="4" t="str">
        <f>VLOOKUP(E299,AUTEURS!$C$2:$F$898,2,0)</f>
        <v>2007</v>
      </c>
      <c r="H299" t="str">
        <f>VLOOKUP(E299,AUTEURS!$C$2:$F$898,4,0)</f>
        <v>LEVASSEUR M., 2007d. Odonates nouveaux pour l'Île d'Anjouan, description d'une nouvelle sous-espèce de Paragomphus genei (Selys, 1841) (Archipel des Comores). Martinia, 23 (4) : 115-126.</v>
      </c>
    </row>
    <row r="300" spans="1:8" x14ac:dyDescent="0.3">
      <c r="A300" t="s">
        <v>1475</v>
      </c>
      <c r="B300">
        <v>6</v>
      </c>
      <c r="C300" t="s">
        <v>1527</v>
      </c>
      <c r="D300" t="s">
        <v>1539</v>
      </c>
      <c r="E300" t="s">
        <v>918</v>
      </c>
      <c r="G300" s="4" t="str">
        <f>VLOOKUP(E300,AUTEURS!$C$2:$F$898,2,0)</f>
        <v>1986</v>
      </c>
      <c r="H300" t="str">
        <f>VLOOKUP(E300,AUTEURS!$C$2:$F$898,4,0)</f>
        <v>LETT J.-M., 1986. Quatre nouvelles espèces d'Odonates pour la Sologne et ses environs. Martinia, No 3 : 6-7.</v>
      </c>
    </row>
    <row r="301" spans="1:8" x14ac:dyDescent="0.3">
      <c r="A301" t="s">
        <v>1475</v>
      </c>
      <c r="B301">
        <v>6</v>
      </c>
      <c r="C301" t="s">
        <v>1527</v>
      </c>
      <c r="D301" t="s">
        <v>1539</v>
      </c>
      <c r="E301" t="s">
        <v>969</v>
      </c>
      <c r="G301" s="4" t="str">
        <f>VLOOKUP(E301,AUTEURS!$C$2:$F$898,2,0)</f>
        <v>1987</v>
      </c>
      <c r="H301" t="str">
        <f>VLOOKUP(E301,AUTEURS!$C$2:$F$898,4,0)</f>
        <v>CLOUPEAU R., LEVASSEUR M., BOUDIER F., 1987. Clé pour l'identification des exuvies des espèces Ouest- européennes du genre Gomphus Leach, 1815 (Anisoptères : Gomphidae). Martinia, No 5 : 3-12.</v>
      </c>
    </row>
    <row r="302" spans="1:8" x14ac:dyDescent="0.3">
      <c r="A302" t="s">
        <v>1475</v>
      </c>
      <c r="B302">
        <v>6</v>
      </c>
      <c r="C302" t="s">
        <v>1527</v>
      </c>
      <c r="D302" t="s">
        <v>1539</v>
      </c>
      <c r="E302" t="s">
        <v>1056</v>
      </c>
      <c r="G302" s="4" t="str">
        <f>VLOOKUP(E302,AUTEURS!$C$2:$F$898,2,0)</f>
        <v>1989</v>
      </c>
      <c r="H302" t="str">
        <f>VLOOKUP(E302,AUTEURS!$C$2:$F$898,4,0)</f>
        <v>BOUDIER F., 1989. Récolte d'exuvies intéressantes sur les bords du Cher dans le département du Loir-et-Cher (41). Martinia, 5 (1) : 25-26.</v>
      </c>
    </row>
    <row r="303" spans="1:8" x14ac:dyDescent="0.3">
      <c r="A303" t="s">
        <v>1475</v>
      </c>
      <c r="B303">
        <v>6</v>
      </c>
      <c r="C303" t="s">
        <v>1527</v>
      </c>
      <c r="D303" t="s">
        <v>1539</v>
      </c>
      <c r="E303" t="s">
        <v>1192</v>
      </c>
      <c r="G303" s="4" t="str">
        <f>VLOOKUP(E303,AUTEURS!$C$2:$F$898,2,0)</f>
        <v>1990</v>
      </c>
      <c r="H303" t="str">
        <f>VLOOKUP(E303,AUTEURS!$C$2:$F$898,4,0)</f>
        <v>GRAND D., 1990a. La Collection d'Odonates d'Eugène Foudras, Entomologiste Lyonnais. Martinia, 6 (2) : 29-33.</v>
      </c>
    </row>
    <row r="304" spans="1:8" x14ac:dyDescent="0.3">
      <c r="A304" t="s">
        <v>1475</v>
      </c>
      <c r="B304">
        <v>6</v>
      </c>
      <c r="C304" t="s">
        <v>1527</v>
      </c>
      <c r="D304" t="s">
        <v>1539</v>
      </c>
      <c r="E304" t="s">
        <v>786</v>
      </c>
      <c r="G304" s="4" t="str">
        <f>VLOOKUP(E304,AUTEURS!$C$2:$F$898,2,0)</f>
        <v>1990</v>
      </c>
      <c r="H304" t="str">
        <f>VLOOKUP(E304,AUTEURS!$C$2:$F$898,4,0)</f>
        <v>ORIEUX G., LALEURE J.-C., 1990. Gomphidae observés sur la Loire et l'Allier dans le département de la Nièvre. Martinia, 6 (4) : 93-97.</v>
      </c>
    </row>
    <row r="305" spans="1:8" x14ac:dyDescent="0.3">
      <c r="A305" t="s">
        <v>1475</v>
      </c>
      <c r="B305">
        <v>6</v>
      </c>
      <c r="C305" t="s">
        <v>1527</v>
      </c>
      <c r="D305" t="s">
        <v>1539</v>
      </c>
      <c r="E305" t="s">
        <v>777</v>
      </c>
      <c r="G305" s="4" t="str">
        <f>VLOOKUP(E305,AUTEURS!$C$2:$F$898,2,0)</f>
        <v>1992</v>
      </c>
      <c r="H305" t="str">
        <f>VLOOKUP(E305,AUTEURS!$C$2:$F$898,4,0)</f>
        <v>BRUGIÈRE D., 1992a. Stylurus flavipes (Charpentier, 1825) dans le moyen val d'Allier (Allier). Martinia, 8 (2) : 36.</v>
      </c>
    </row>
    <row r="306" spans="1:8" x14ac:dyDescent="0.3">
      <c r="A306" t="s">
        <v>1475</v>
      </c>
      <c r="B306">
        <v>6</v>
      </c>
      <c r="C306" t="s">
        <v>1527</v>
      </c>
      <c r="D306" t="s">
        <v>1539</v>
      </c>
      <c r="E306" t="s">
        <v>1279</v>
      </c>
      <c r="G306" s="4" t="str">
        <f>VLOOKUP(E306,AUTEURS!$C$2:$F$898,2,0)</f>
        <v>1998</v>
      </c>
      <c r="H306" t="str">
        <f>VLOOKUP(E306,AUTEURS!$C$2:$F$898,4,0)</f>
        <v>PRÉVOST O., 1998. Découverte de Gomphus flavipes (Charpentier, 1825) dans le département de la Vienne (Odonata, Anisoptera, Gomphidae). Martinia, 14 (3) : 115-116.</v>
      </c>
    </row>
    <row r="307" spans="1:8" x14ac:dyDescent="0.3">
      <c r="A307" t="s">
        <v>1475</v>
      </c>
      <c r="B307">
        <v>6</v>
      </c>
      <c r="C307" t="s">
        <v>1527</v>
      </c>
      <c r="D307" t="s">
        <v>1539</v>
      </c>
      <c r="E307" t="s">
        <v>1088</v>
      </c>
      <c r="G307" s="4" t="str">
        <f>VLOOKUP(E307,AUTEURS!$C$2:$F$898,2,0)</f>
        <v>1999</v>
      </c>
      <c r="H307" t="str">
        <f>VLOOKUP(E307,AUTEURS!$C$2:$F$898,4,0)</f>
        <v>WILLIAMSON T., 1999. Ophiogomphus cecilia (Geoffroy in Fourcroy, 1785) et Gomphus flavipes (Charpentier, 1825) : espèces nouvelles pour la Loire-Atlantique (Odonata, Anisoptera, Gomphidae). Martinia, 15 (3) : 85-87.</v>
      </c>
    </row>
    <row r="308" spans="1:8" x14ac:dyDescent="0.3">
      <c r="A308" t="s">
        <v>1475</v>
      </c>
      <c r="B308">
        <v>6</v>
      </c>
      <c r="C308" t="s">
        <v>1527</v>
      </c>
      <c r="D308" t="s">
        <v>1539</v>
      </c>
      <c r="E308" t="s">
        <v>1038</v>
      </c>
      <c r="G308" s="4" t="str">
        <f>VLOOKUP(E308,AUTEURS!$C$2:$F$898,2,0)</f>
        <v>2000</v>
      </c>
      <c r="H308" t="str">
        <f>VLOOKUP(E308,AUTEURS!$C$2:$F$898,4,0)</f>
        <v>CLOUPEAU R., BOUDIER F., LEVASSEUR M., COCQUEMPOT C., 2000. Les Odonates de Touraine (Indre-et-Loire, France). Bilan de l'inventaire en cours. Martinia, 16 (4) : 153-170.</v>
      </c>
    </row>
    <row r="309" spans="1:8" x14ac:dyDescent="0.3">
      <c r="A309" t="s">
        <v>1475</v>
      </c>
      <c r="B309">
        <v>6</v>
      </c>
      <c r="C309" t="s">
        <v>1527</v>
      </c>
      <c r="D309" t="s">
        <v>1539</v>
      </c>
      <c r="E309" t="s">
        <v>3736</v>
      </c>
      <c r="G309" s="4" t="str">
        <f>VLOOKUP(E309,AUTEURS!$C$2:$F$898,2,0)</f>
        <v>2011</v>
      </c>
      <c r="H309" t="str">
        <f>VLOOKUP(E309,AUTEURS!$C$2:$F$898,4,0)</f>
        <v>BLANCHON Y., DURAND É., LAMBRET P., 2011. Redécouverte de Gomphus flavipes (Charpentier, 1825) en Provence-Alpes-Côte d’Azur (Odonata, Anisoptera : Gomphidae). Martinia, 27 (2) : 121-122.</v>
      </c>
    </row>
    <row r="310" spans="1:8" x14ac:dyDescent="0.3">
      <c r="A310" t="s">
        <v>1475</v>
      </c>
      <c r="B310">
        <v>6</v>
      </c>
      <c r="C310" t="s">
        <v>1527</v>
      </c>
      <c r="D310" t="s">
        <v>1539</v>
      </c>
      <c r="E310" t="s">
        <v>760</v>
      </c>
      <c r="G310" s="4" t="str">
        <f>VLOOKUP(E310,AUTEURS!$C$2:$F$898,2,0)</f>
        <v>2011</v>
      </c>
      <c r="H310" t="str">
        <f>VLOOKUP(E310,AUTEURS!$C$2:$F$898,4,0)</f>
        <v>GRAND D., DAVID G., HAHN J., HENTZ J.-L., KRIEG-JACQUIER R., RONCIN P., 2011. Gomphus flavipes (Charpentier, 1825) à Lyon (Rhône) et nouvelles localités rhônalpines (Odonata, Anisoptera : Gomphidae). Martinia, 27 (1) : 27-30.</v>
      </c>
    </row>
    <row r="311" spans="1:8" x14ac:dyDescent="0.3">
      <c r="A311" t="s">
        <v>1475</v>
      </c>
      <c r="B311">
        <v>6</v>
      </c>
      <c r="C311" t="s">
        <v>1527</v>
      </c>
      <c r="D311" t="s">
        <v>1539</v>
      </c>
      <c r="E311" t="s">
        <v>762</v>
      </c>
      <c r="G311" s="4" t="str">
        <f>VLOOKUP(E311,AUTEURS!$C$2:$F$898,2,0)</f>
        <v>2011</v>
      </c>
      <c r="H311" t="str">
        <f>VLOOKUP(E311,AUTEURS!$C$2:$F$898,4,0)</f>
        <v>GRAND D., PONT B., KRIEG-JACQUIER R., BARLOT R., FEUVRIER B., BAZIN N., BIOT C., DELIRY C., GAGET V., MICHELOT J.-L., MICHELOT L., 2011. Gomphus flavipes (Charpentier, 1825) redécouvert dans le bassin hydrographique du Rhône (Odonata, Anisoptera : Gomphidae). Martinia, 27 (1) : 9-26.</v>
      </c>
    </row>
    <row r="312" spans="1:8" x14ac:dyDescent="0.3">
      <c r="A312" t="s">
        <v>1475</v>
      </c>
      <c r="B312">
        <v>6</v>
      </c>
      <c r="C312" t="s">
        <v>1527</v>
      </c>
      <c r="D312" t="s">
        <v>1539</v>
      </c>
      <c r="E312" t="s">
        <v>3633</v>
      </c>
      <c r="G312" s="4" t="str">
        <f>VLOOKUP(E312,AUTEURS!$C$2:$F$898,2,0)</f>
        <v>2012</v>
      </c>
      <c r="H312" t="str">
        <f>VLOOKUP(E312,AUTEURS!$C$2:$F$898,4,0)</f>
        <v>CARRÈRE V., BLANCHON Y., 2012. Découverte de Gomphus flavipes (Charpentier, 1825) en Languedoc-Roussillon (Odonata, Anisoptera : Gomphidae). Martinia, 28 (1) : 66.</v>
      </c>
    </row>
    <row r="313" spans="1:8" x14ac:dyDescent="0.3">
      <c r="A313" t="s">
        <v>1475</v>
      </c>
      <c r="B313">
        <v>6</v>
      </c>
      <c r="C313" t="s">
        <v>1527</v>
      </c>
      <c r="D313" t="s">
        <v>1539</v>
      </c>
      <c r="E313" t="s">
        <v>2016</v>
      </c>
      <c r="G313" s="4" t="str">
        <f>VLOOKUP(E313,AUTEURS!$C$2:$F$898,2,0)</f>
        <v>2019</v>
      </c>
      <c r="H313" t="str">
        <f>VLOOKUP(E313,AUTEURS!$C$2:$F$898,4,0)</f>
        <v>RIVIÈRE T., 2019. Le Gomphe à pattes jaunes Stylurus flavipes, nouvelle espèce pour le département de la Gironde (Odonata : Gomphidae). Martinia 34, (1-2) : 33-34.</v>
      </c>
    </row>
    <row r="314" spans="1:8" x14ac:dyDescent="0.3">
      <c r="A314" t="s">
        <v>1475</v>
      </c>
      <c r="B314">
        <v>6</v>
      </c>
      <c r="C314" t="s">
        <v>1527</v>
      </c>
      <c r="D314" t="s">
        <v>1539</v>
      </c>
      <c r="E314" t="s">
        <v>2022</v>
      </c>
      <c r="G314" s="4" t="str">
        <f>VLOOKUP(E314,AUTEURS!$C$2:$F$898,2,0)</f>
        <v>2019</v>
      </c>
      <c r="H314" t="str">
        <f>VLOOKUP(E314,AUTEURS!$C$2:$F$898,4,0)</f>
        <v>BAILLEUX G., DUVAL A., DARBLADE S., DUCOUT B., 2019. Émergence de Stylurus flavipes en milieu lentique. Martinia, 34 (1-2) : 59-60.</v>
      </c>
    </row>
    <row r="315" spans="1:8" x14ac:dyDescent="0.3">
      <c r="A315" t="s">
        <v>1475</v>
      </c>
      <c r="B315">
        <v>7</v>
      </c>
      <c r="C315" t="s">
        <v>1543</v>
      </c>
      <c r="D315" t="s">
        <v>1544</v>
      </c>
      <c r="E315" t="s">
        <v>1441</v>
      </c>
      <c r="F315" t="s">
        <v>1542</v>
      </c>
      <c r="G315" s="4" t="str">
        <f>VLOOKUP(E315,AUTEURS!$C$2:$F$898,2,0)</f>
        <v>2001</v>
      </c>
      <c r="H315" t="str">
        <f>VLOOKUP(E315,AUTEURS!$C$2:$F$898,4,0)</f>
        <v>BOUDOT J.-P., 2001. Les Cordulegaster du Paléarctique occidental : identification et répartition (Odonata, Anisoptera, Cordulegastridae). Martinia, 17 (1) : 3-34.</v>
      </c>
    </row>
    <row r="316" spans="1:8" x14ac:dyDescent="0.3">
      <c r="A316" t="s">
        <v>1475</v>
      </c>
      <c r="B316">
        <v>7</v>
      </c>
      <c r="C316" t="s">
        <v>1543</v>
      </c>
      <c r="D316" t="s">
        <v>1545</v>
      </c>
      <c r="E316" t="s">
        <v>837</v>
      </c>
      <c r="G316" s="4" t="str">
        <f>VLOOKUP(E316,AUTEURS!$C$2:$F$898,2,0)</f>
        <v>1990</v>
      </c>
      <c r="H316" t="str">
        <f>VLOOKUP(E316,AUTEURS!$C$2:$F$898,4,0)</f>
        <v>BOUDOT J.-P., GOUTET P., JACQUEMIN G., 1990. Note sur quelques Odonates peu communs observés en France. Martinia, 6 (1) : 3-10.</v>
      </c>
    </row>
    <row r="317" spans="1:8" x14ac:dyDescent="0.3">
      <c r="A317" t="s">
        <v>1475</v>
      </c>
      <c r="B317">
        <v>7</v>
      </c>
      <c r="C317" t="s">
        <v>1543</v>
      </c>
      <c r="D317" t="s">
        <v>1545</v>
      </c>
      <c r="E317" t="s">
        <v>1546</v>
      </c>
      <c r="G317" s="4" t="str">
        <f>VLOOKUP(E317,AUTEURS!$C$2:$F$898,2,0)</f>
        <v>1991</v>
      </c>
      <c r="H317" t="str">
        <f>VLOOKUP(E317,AUTEURS!$C$2:$F$898,4,0)</f>
        <v>VISSCHER M.-N. DE, BALANÇA G., 1991. Nouvelles observations de Macromia splendens (Pictet, 1843) et de Cordulegaster bidentata Selys, 1843 (Odonata : Corduliidae et Cordulegastridae). Martinia, 7 (4) : 79-80.</v>
      </c>
    </row>
    <row r="318" spans="1:8" x14ac:dyDescent="0.3">
      <c r="A318" t="s">
        <v>1475</v>
      </c>
      <c r="B318">
        <v>7</v>
      </c>
      <c r="C318" t="s">
        <v>1543</v>
      </c>
      <c r="D318" t="s">
        <v>1545</v>
      </c>
      <c r="E318" t="s">
        <v>817</v>
      </c>
      <c r="G318" s="4" t="str">
        <f>VLOOKUP(E318,AUTEURS!$C$2:$F$898,2,0)</f>
        <v>1992</v>
      </c>
      <c r="H318" t="str">
        <f>VLOOKUP(E318,AUTEURS!$C$2:$F$898,4,0)</f>
        <v>COPPA G., 1992b. Espèces peu courantes en Champagne- Ardennes : année 1991. Martinia, 8 (3) : 61-64.</v>
      </c>
    </row>
    <row r="319" spans="1:8" x14ac:dyDescent="0.3">
      <c r="A319" t="s">
        <v>1475</v>
      </c>
      <c r="B319">
        <v>7</v>
      </c>
      <c r="C319" t="s">
        <v>1543</v>
      </c>
      <c r="D319" t="s">
        <v>1545</v>
      </c>
      <c r="E319" t="s">
        <v>818</v>
      </c>
      <c r="G319" s="4" t="str">
        <f>VLOOKUP(E319,AUTEURS!$C$2:$F$898,2,0)</f>
        <v>1993</v>
      </c>
      <c r="H319" t="str">
        <f>VLOOKUP(E319,AUTEURS!$C$2:$F$898,4,0)</f>
        <v>COPPA G., 1993a. Nouvelles observations de Cordulegaster bidentata Selys, 1843 dans le département des Ardennes (Odonata, Anisoptera, Cordulegastridae). Martinia, 9 (3) : 53-55.</v>
      </c>
    </row>
    <row r="320" spans="1:8" x14ac:dyDescent="0.3">
      <c r="A320" t="s">
        <v>1475</v>
      </c>
      <c r="B320">
        <v>7</v>
      </c>
      <c r="C320" t="s">
        <v>1543</v>
      </c>
      <c r="D320" t="s">
        <v>1545</v>
      </c>
      <c r="E320" t="s">
        <v>819</v>
      </c>
      <c r="G320" s="4" t="str">
        <f>VLOOKUP(E320,AUTEURS!$C$2:$F$898,2,0)</f>
        <v>1993</v>
      </c>
      <c r="H320" t="str">
        <f>VLOOKUP(E320,AUTEURS!$C$2:$F$898,4,0)</f>
        <v>COPPA G., 1993b. Observations sur la biométrie de l'exuvie de Cordulegaster bidentata Selys, 1843 et comparaison avec celle de Cordulegaster boltonii (Donovan, 1807). Martinia, 9 (4) : 79-85.</v>
      </c>
    </row>
    <row r="321" spans="1:8" x14ac:dyDescent="0.3">
      <c r="A321" t="s">
        <v>1475</v>
      </c>
      <c r="B321">
        <v>7</v>
      </c>
      <c r="C321" t="s">
        <v>1543</v>
      </c>
      <c r="D321" t="s">
        <v>1545</v>
      </c>
      <c r="E321" t="s">
        <v>1002</v>
      </c>
      <c r="G321" s="4" t="str">
        <f>VLOOKUP(E321,AUTEURS!$C$2:$F$898,2,0)</f>
        <v>1997</v>
      </c>
      <c r="H321" t="str">
        <f>VLOOKUP(E321,AUTEURS!$C$2:$F$898,4,0)</f>
        <v>BRUGIÈRE D., 1997b. Cordulegaster bidentata (Selys, 1843) sur le Mont Lozère (Gard-Lozère) (Odonata, Anisoptera, Cordulegastridae). Martinia, 13 (1) : 36.</v>
      </c>
    </row>
    <row r="322" spans="1:8" x14ac:dyDescent="0.3">
      <c r="A322" t="s">
        <v>1475</v>
      </c>
      <c r="B322">
        <v>7</v>
      </c>
      <c r="C322" t="s">
        <v>1543</v>
      </c>
      <c r="D322" t="s">
        <v>1545</v>
      </c>
      <c r="E322" t="s">
        <v>980</v>
      </c>
      <c r="G322" s="4" t="str">
        <f>VLOOKUP(E322,AUTEURS!$C$2:$F$898,2,0)</f>
        <v>1997</v>
      </c>
      <c r="H322" t="str">
        <f>VLOOKUP(E322,AUTEURS!$C$2:$F$898,4,0)</f>
        <v>FATON J.-M., 1997a. Les Odonates du département de la Drôme. Bilan des prospections de 1985 à 1996. Martinia, 13 (1) : 3-22.</v>
      </c>
    </row>
    <row r="323" spans="1:8" x14ac:dyDescent="0.3">
      <c r="A323" t="s">
        <v>1475</v>
      </c>
      <c r="B323">
        <v>7</v>
      </c>
      <c r="C323" t="s">
        <v>1543</v>
      </c>
      <c r="D323" t="s">
        <v>1545</v>
      </c>
      <c r="E323" t="s">
        <v>981</v>
      </c>
      <c r="G323" s="4" t="str">
        <f>VLOOKUP(E323,AUTEURS!$C$2:$F$898,2,0)</f>
        <v>1997</v>
      </c>
      <c r="H323" t="str">
        <f>VLOOKUP(E323,AUTEURS!$C$2:$F$898,4,0)</f>
        <v>FATON J.-M., 1997b. Les Libellules du département de la Drôme. Saison 1997. Martinia, 13 (4) : 113-118.</v>
      </c>
    </row>
    <row r="324" spans="1:8" x14ac:dyDescent="0.3">
      <c r="A324" t="s">
        <v>1475</v>
      </c>
      <c r="B324">
        <v>7</v>
      </c>
      <c r="C324" t="s">
        <v>1543</v>
      </c>
      <c r="D324" t="s">
        <v>1545</v>
      </c>
      <c r="E324" t="s">
        <v>854</v>
      </c>
      <c r="G324" s="4" t="str">
        <f>VLOOKUP(E324,AUTEURS!$C$2:$F$898,2,0)</f>
        <v>1997</v>
      </c>
      <c r="H324" t="str">
        <f>VLOOKUP(E324,AUTEURS!$C$2:$F$898,4,0)</f>
        <v>MILCENT J.-P., DOMMANGET J.-L., 1997. Étude odonatologique d'une section du Tarn et de l'un de ses tributaires (Département de l'Aveyron). Martinia, 13 (3) : 87-100.</v>
      </c>
    </row>
    <row r="325" spans="1:8" x14ac:dyDescent="0.3">
      <c r="A325" t="s">
        <v>1475</v>
      </c>
      <c r="B325">
        <v>7</v>
      </c>
      <c r="C325" t="s">
        <v>1543</v>
      </c>
      <c r="D325" t="s">
        <v>1545</v>
      </c>
      <c r="E325" t="s">
        <v>1285</v>
      </c>
      <c r="G325" s="4" t="str">
        <f>VLOOKUP(E325,AUTEURS!$C$2:$F$898,2,0)</f>
        <v>2002</v>
      </c>
      <c r="H325" t="str">
        <f>VLOOKUP(E325,AUTEURS!$C$2:$F$898,4,0)</f>
        <v>GUERBAA K., BARATAUD J., 2002. Découverte de Cordulegaster bidentata Selys, 1843 dans le département de la Haute-Vienne (Odonata, Anisoptera, Cordulegastridae). Martinia, 18 (2) : 66.</v>
      </c>
    </row>
    <row r="326" spans="1:8" x14ac:dyDescent="0.3">
      <c r="A326" t="s">
        <v>1475</v>
      </c>
      <c r="B326">
        <v>7</v>
      </c>
      <c r="C326" t="s">
        <v>1543</v>
      </c>
      <c r="D326" t="s">
        <v>1545</v>
      </c>
      <c r="E326" t="s">
        <v>937</v>
      </c>
      <c r="G326" s="4" t="str">
        <f>VLOOKUP(E326,AUTEURS!$C$2:$F$898,2,0)</f>
        <v>2007</v>
      </c>
      <c r="H326" t="str">
        <f>VLOOKUP(E326,AUTEURS!$C$2:$F$898,4,0)</f>
        <v>LOLIVE N., GUERBAA K., 2007. La connaissance de Cordulegaster bidentata Selys, 1843 en Limousin affinée par une méthode de recherche des larves (Odonata, Anisoptera, Cordulegastridae). Martinia, 23 (1) : 3-8.</v>
      </c>
    </row>
    <row r="327" spans="1:8" x14ac:dyDescent="0.3">
      <c r="A327" t="s">
        <v>1475</v>
      </c>
      <c r="B327">
        <v>7</v>
      </c>
      <c r="C327" t="s">
        <v>1543</v>
      </c>
      <c r="D327" t="s">
        <v>1545</v>
      </c>
      <c r="E327" t="s">
        <v>916</v>
      </c>
      <c r="G327" s="4" t="str">
        <f>VLOOKUP(E327,AUTEURS!$C$2:$F$898,2,0)</f>
        <v>2009</v>
      </c>
      <c r="H327" t="str">
        <f>VLOOKUP(E327,AUTEURS!$C$2:$F$898,4,0)</f>
        <v>CHOVET M., PRATZ J.-L., LETT J.-M., 2009. Un Odonate nouveau pour le département du Cher et la région Centre : Cordulegaster bidentata Selys, 1843 (Anisoptera : Cordulegastridae). Martinia, 25 (4) : 165-171.</v>
      </c>
    </row>
    <row r="328" spans="1:8" x14ac:dyDescent="0.3">
      <c r="A328" t="s">
        <v>1475</v>
      </c>
      <c r="B328">
        <v>7</v>
      </c>
      <c r="C328" t="s">
        <v>1543</v>
      </c>
      <c r="D328" t="s">
        <v>1545</v>
      </c>
      <c r="E328" t="s">
        <v>895</v>
      </c>
      <c r="G328" s="4" t="str">
        <f>VLOOKUP(E328,AUTEURS!$C$2:$F$898,2,0)</f>
        <v>2009</v>
      </c>
      <c r="H328" t="str">
        <f>VLOOKUP(E328,AUTEURS!$C$2:$F$898,4,0)</f>
        <v>LOLIVE N., 2009. Cordulegaster bidentata Selys, 1843 dans le département du Cantal : état des connaissances (Odonata : Anisoptera : Cordulegastridae). Martinia, 25 (2) : 73-78.</v>
      </c>
    </row>
    <row r="329" spans="1:8" x14ac:dyDescent="0.3">
      <c r="A329" t="s">
        <v>1475</v>
      </c>
      <c r="B329">
        <v>7</v>
      </c>
      <c r="C329" t="s">
        <v>1543</v>
      </c>
      <c r="D329" t="s">
        <v>1545</v>
      </c>
      <c r="E329" t="s">
        <v>765</v>
      </c>
      <c r="G329" s="4" t="str">
        <f>VLOOKUP(E329,AUTEURS!$C$2:$F$898,2,0)</f>
        <v>2010</v>
      </c>
      <c r="H329" t="str">
        <f>VLOOKUP(E329,AUTEURS!$C$2:$F$898,4,0)</f>
        <v>KRIEG-JACQUIER R., LATHUILLIÈRE M., 2010. Cordulegaster bidentata Selys, 1843 dans le département de l’Ain. État des connaissances en 2009 (Odonata, Anisoptera : Cordulegastridae). Martinia, 26 (1-2) : 35-39.</v>
      </c>
    </row>
    <row r="330" spans="1:8" x14ac:dyDescent="0.3">
      <c r="A330" t="s">
        <v>1475</v>
      </c>
      <c r="B330">
        <v>7</v>
      </c>
      <c r="C330" t="s">
        <v>1543</v>
      </c>
      <c r="D330" t="s">
        <v>1545</v>
      </c>
      <c r="E330" t="s">
        <v>1990</v>
      </c>
      <c r="G330" s="4" t="str">
        <f>VLOOKUP(E330,AUTEURS!$C$2:$F$898,2,0)</f>
        <v>2016</v>
      </c>
      <c r="H330" t="str">
        <f>VLOOKUP(E330,AUTEURS!$C$2:$F$898,4,0)</f>
        <v>KRIEG-JACQUIER R., SANSAULT É., 2016. Développement larvaire et émergences de Cordulégastres en milieu souterrain (Odonata : Cordulegastridae). Martinia, 32 (1) : 31-42.</v>
      </c>
    </row>
    <row r="331" spans="1:8" x14ac:dyDescent="0.3">
      <c r="A331" t="s">
        <v>1475</v>
      </c>
      <c r="B331">
        <v>7</v>
      </c>
      <c r="C331" t="s">
        <v>1543</v>
      </c>
      <c r="D331" t="s">
        <v>1547</v>
      </c>
      <c r="E331" t="s">
        <v>1441</v>
      </c>
      <c r="F331" t="s">
        <v>1542</v>
      </c>
      <c r="G331" s="4" t="str">
        <f>VLOOKUP(E331,AUTEURS!$C$2:$F$898,2,0)</f>
        <v>2001</v>
      </c>
      <c r="H331" t="str">
        <f>VLOOKUP(E331,AUTEURS!$C$2:$F$898,4,0)</f>
        <v>BOUDOT J.-P., 2001. Les Cordulegaster du Paléarctique occidental : identification et répartition (Odonata, Anisoptera, Cordulegastridae). Martinia, 17 (1) : 3-34.</v>
      </c>
    </row>
    <row r="332" spans="1:8" x14ac:dyDescent="0.3">
      <c r="A332" t="s">
        <v>1475</v>
      </c>
      <c r="B332">
        <v>7</v>
      </c>
      <c r="C332" t="s">
        <v>1555</v>
      </c>
      <c r="D332" t="s">
        <v>1991</v>
      </c>
      <c r="E332" t="s">
        <v>918</v>
      </c>
      <c r="G332" s="4" t="str">
        <f>VLOOKUP(E332,AUTEURS!$C$2:$F$898,2,0)</f>
        <v>1986</v>
      </c>
      <c r="H332" t="str">
        <f>VLOOKUP(E332,AUTEURS!$C$2:$F$898,4,0)</f>
        <v>LETT J.-M., 1986. Quatre nouvelles espèces d'Odonates pour la Sologne et ses environs. Martinia, No 3 : 6-7.</v>
      </c>
    </row>
    <row r="333" spans="1:8" x14ac:dyDescent="0.3">
      <c r="A333" t="s">
        <v>1475</v>
      </c>
      <c r="B333">
        <v>7</v>
      </c>
      <c r="C333" t="s">
        <v>1555</v>
      </c>
      <c r="D333" t="s">
        <v>1991</v>
      </c>
      <c r="E333" t="s">
        <v>817</v>
      </c>
      <c r="G333" s="4" t="str">
        <f>VLOOKUP(E333,AUTEURS!$C$2:$F$898,2,0)</f>
        <v>1992</v>
      </c>
      <c r="H333" t="str">
        <f>VLOOKUP(E333,AUTEURS!$C$2:$F$898,4,0)</f>
        <v>COPPA G., 1992b. Espèces peu courantes en Champagne- Ardennes : année 1991. Martinia, 8 (3) : 61-64.</v>
      </c>
    </row>
    <row r="334" spans="1:8" x14ac:dyDescent="0.3">
      <c r="A334" t="s">
        <v>1475</v>
      </c>
      <c r="B334">
        <v>7</v>
      </c>
      <c r="C334" t="s">
        <v>1555</v>
      </c>
      <c r="D334" t="s">
        <v>1991</v>
      </c>
      <c r="E334" t="s">
        <v>819</v>
      </c>
      <c r="G334" s="4" t="str">
        <f>VLOOKUP(E334,AUTEURS!$C$2:$F$898,2,0)</f>
        <v>1993</v>
      </c>
      <c r="H334" t="str">
        <f>VLOOKUP(E334,AUTEURS!$C$2:$F$898,4,0)</f>
        <v>COPPA G., 1993b. Observations sur la biométrie de l'exuvie de Cordulegaster bidentata Selys, 1843 et comparaison avec celle de Cordulegaster boltonii (Donovan, 1807). Martinia, 9 (4) : 79-85.</v>
      </c>
    </row>
    <row r="335" spans="1:8" x14ac:dyDescent="0.3">
      <c r="A335" t="s">
        <v>1475</v>
      </c>
      <c r="B335">
        <v>7</v>
      </c>
      <c r="C335" t="s">
        <v>1555</v>
      </c>
      <c r="D335" t="s">
        <v>1991</v>
      </c>
      <c r="E335" t="s">
        <v>1149</v>
      </c>
      <c r="G335" s="4" t="str">
        <f>VLOOKUP(E335,AUTEURS!$C$2:$F$898,2,0)</f>
        <v>1996</v>
      </c>
      <c r="H335" t="str">
        <f>VLOOKUP(E335,AUTEURS!$C$2:$F$898,4,0)</f>
        <v>FOURNIER A., 1996. Quelques espèces peu communes en arrondissement d'Avesnes/Helpe (département du Nord). Martinia, 12 (1) : 23-24.</v>
      </c>
    </row>
    <row r="336" spans="1:8" x14ac:dyDescent="0.3">
      <c r="A336" t="s">
        <v>1475</v>
      </c>
      <c r="B336">
        <v>7</v>
      </c>
      <c r="C336" t="s">
        <v>1555</v>
      </c>
      <c r="D336" t="s">
        <v>1991</v>
      </c>
      <c r="E336" t="s">
        <v>1309</v>
      </c>
      <c r="G336" s="4" t="str">
        <f>VLOOKUP(E336,AUTEURS!$C$2:$F$898,2,0)</f>
        <v>1998</v>
      </c>
      <c r="H336" t="str">
        <f>VLOOKUP(E336,AUTEURS!$C$2:$F$898,4,0)</f>
        <v>LE CALVEZ V., BERNIER C., 1998. Observations d'Odonates lors des VIIèmes rencontres internationales des clubs CPN (Frouville, département du Val-d'Oise). Martinia, 14 (1) : 22.</v>
      </c>
    </row>
    <row r="337" spans="1:8" x14ac:dyDescent="0.3">
      <c r="A337" t="s">
        <v>1475</v>
      </c>
      <c r="B337">
        <v>7</v>
      </c>
      <c r="C337" t="s">
        <v>1555</v>
      </c>
      <c r="D337" t="s">
        <v>1991</v>
      </c>
      <c r="E337" t="s">
        <v>1212</v>
      </c>
      <c r="G337" s="4" t="str">
        <f>VLOOKUP(E337,AUTEURS!$C$2:$F$898,2,0)</f>
        <v>2002</v>
      </c>
      <c r="H337" t="str">
        <f>VLOOKUP(E337,AUTEURS!$C$2:$F$898,4,0)</f>
        <v>COUPRY Y., 2002. Observation d’une attaque d’Anax imperator Leach, 1815 sur Cordulegaster boltonii (Donovan, 1807). Martinia, 18 (4) : 146.</v>
      </c>
    </row>
    <row r="338" spans="1:8" x14ac:dyDescent="0.3">
      <c r="A338" t="s">
        <v>1475</v>
      </c>
      <c r="B338">
        <v>7</v>
      </c>
      <c r="C338" t="s">
        <v>1555</v>
      </c>
      <c r="D338" t="s">
        <v>1991</v>
      </c>
      <c r="E338" t="s">
        <v>940</v>
      </c>
      <c r="G338" s="4" t="str">
        <f>VLOOKUP(E338,AUTEURS!$C$2:$F$898,2,0)</f>
        <v>2004</v>
      </c>
      <c r="H338" t="str">
        <f>VLOOKUP(E338,AUTEURS!$C$2:$F$898,4,0)</f>
        <v>DOMMANGET J.-L., BRUSSEAUX G., 2004. Découverte en Corse d’un individu mort de Cordulegaster boltonii (Donovan, 1807) (Odonata, Anisoptera, Cordulegastridae). Martinia, 20 (4) : 179.</v>
      </c>
    </row>
    <row r="339" spans="1:8" x14ac:dyDescent="0.3">
      <c r="A339" t="s">
        <v>1475</v>
      </c>
      <c r="B339">
        <v>7</v>
      </c>
      <c r="C339" t="s">
        <v>1555</v>
      </c>
      <c r="D339" t="s">
        <v>1991</v>
      </c>
      <c r="E339" t="s">
        <v>1419</v>
      </c>
      <c r="F339" t="s">
        <v>1486</v>
      </c>
      <c r="G339" s="4" t="str">
        <f>VLOOKUP(E339,AUTEURS!$C$2:$F$898,2,0)</f>
        <v>2004</v>
      </c>
      <c r="H339" t="str">
        <f>VLOOKUP(E339,AUTEURS!$C$2:$F$898,4,0)</f>
        <v>GRAND D., 2004d. Quelques libellules de la Principauté d’Andorre. Martinia, 20 (3) : 131-132.</v>
      </c>
    </row>
    <row r="340" spans="1:8" x14ac:dyDescent="0.3">
      <c r="A340" t="s">
        <v>1475</v>
      </c>
      <c r="B340">
        <v>7</v>
      </c>
      <c r="C340" t="s">
        <v>1555</v>
      </c>
      <c r="D340" t="s">
        <v>1991</v>
      </c>
      <c r="E340" t="s">
        <v>1246</v>
      </c>
      <c r="G340" s="4" t="str">
        <f>VLOOKUP(E340,AUTEURS!$C$2:$F$898,2,0)</f>
        <v>2011</v>
      </c>
      <c r="H340" t="str">
        <f>VLOOKUP(E340,AUTEURS!$C$2:$F$898,4,0)</f>
        <v>HUON F., DIEU E., 2011. Observations de Coenagrion mercuriale (Charpentier, 1840) et de Cordulegaster boltonii (Donovan, 1807) à Fontenay-le-Fleury (Département des Yvelines). Martinia, 27 (2) : 139-140.</v>
      </c>
    </row>
    <row r="341" spans="1:8" x14ac:dyDescent="0.3">
      <c r="A341" t="s">
        <v>1475</v>
      </c>
      <c r="B341">
        <v>7</v>
      </c>
      <c r="C341" t="s">
        <v>1555</v>
      </c>
      <c r="D341" t="s">
        <v>1991</v>
      </c>
      <c r="E341" t="s">
        <v>1990</v>
      </c>
      <c r="G341" s="4" t="str">
        <f>VLOOKUP(E341,AUTEURS!$C$2:$F$898,2,0)</f>
        <v>2016</v>
      </c>
      <c r="H341" t="str">
        <f>VLOOKUP(E341,AUTEURS!$C$2:$F$898,4,0)</f>
        <v>KRIEG-JACQUIER R., SANSAULT É., 2016. Développement larvaire et émergences de Cordulégastres en milieu souterrain (Odonata : Cordulegastridae). Martinia, 32 (1) : 31-42.</v>
      </c>
    </row>
    <row r="342" spans="1:8" x14ac:dyDescent="0.3">
      <c r="A342" t="s">
        <v>1475</v>
      </c>
      <c r="B342">
        <v>7</v>
      </c>
      <c r="C342" t="s">
        <v>1555</v>
      </c>
      <c r="D342" t="s">
        <v>1556</v>
      </c>
      <c r="E342" t="s">
        <v>788</v>
      </c>
      <c r="G342" s="4" t="str">
        <f>VLOOKUP(E342,AUTEURS!$C$2:$F$898,2,0)</f>
        <v>1988</v>
      </c>
      <c r="H342" t="str">
        <f>VLOOKUP(E342,AUTEURS!$C$2:$F$898,4,0)</f>
        <v>BOUDOT J.-P., 1988. Données pour une répartition de Cordulegaster boltonii immaculifrons (Selys, 1850) en France (Odonata, Anisoptera: Cordulegastridae). Martinia, 4 (3) : 61-74.</v>
      </c>
    </row>
    <row r="343" spans="1:8" x14ac:dyDescent="0.3">
      <c r="A343" t="s">
        <v>1475</v>
      </c>
      <c r="B343">
        <v>7</v>
      </c>
      <c r="C343" t="s">
        <v>1555</v>
      </c>
      <c r="D343" t="s">
        <v>1556</v>
      </c>
      <c r="E343" t="s">
        <v>1441</v>
      </c>
      <c r="F343" t="s">
        <v>1542</v>
      </c>
      <c r="G343" s="4" t="str">
        <f>VLOOKUP(E343,AUTEURS!$C$2:$F$898,2,0)</f>
        <v>2001</v>
      </c>
      <c r="H343" t="str">
        <f>VLOOKUP(E343,AUTEURS!$C$2:$F$898,4,0)</f>
        <v>BOUDOT J.-P., 2001. Les Cordulegaster du Paléarctique occidental : identification et répartition (Odonata, Anisoptera, Cordulegastridae). Martinia, 17 (1) : 3-34.</v>
      </c>
    </row>
    <row r="344" spans="1:8" x14ac:dyDescent="0.3">
      <c r="A344" t="s">
        <v>1475</v>
      </c>
      <c r="B344">
        <v>7</v>
      </c>
      <c r="C344" t="s">
        <v>1555</v>
      </c>
      <c r="D344" t="s">
        <v>1557</v>
      </c>
      <c r="E344" t="s">
        <v>788</v>
      </c>
      <c r="G344" s="4" t="str">
        <f>VLOOKUP(E344,AUTEURS!$C$2:$F$898,2,0)</f>
        <v>1988</v>
      </c>
      <c r="H344" t="str">
        <f>VLOOKUP(E344,AUTEURS!$C$2:$F$898,4,0)</f>
        <v>BOUDOT J.-P., 1988. Données pour une répartition de Cordulegaster boltonii immaculifrons (Selys, 1850) en France (Odonata, Anisoptera: Cordulegastridae). Martinia, 4 (3) : 61-74.</v>
      </c>
    </row>
    <row r="345" spans="1:8" x14ac:dyDescent="0.3">
      <c r="A345" t="s">
        <v>1475</v>
      </c>
      <c r="B345">
        <v>7</v>
      </c>
      <c r="C345" t="s">
        <v>1555</v>
      </c>
      <c r="D345" t="s">
        <v>1557</v>
      </c>
      <c r="E345" t="s">
        <v>1441</v>
      </c>
      <c r="F345" t="s">
        <v>1542</v>
      </c>
      <c r="G345" s="4" t="str">
        <f>VLOOKUP(E345,AUTEURS!$C$2:$F$898,2,0)</f>
        <v>2001</v>
      </c>
      <c r="H345" t="str">
        <f>VLOOKUP(E345,AUTEURS!$C$2:$F$898,4,0)</f>
        <v>BOUDOT J.-P., 2001. Les Cordulegaster du Paléarctique occidental : identification et répartition (Odonata, Anisoptera, Cordulegastridae). Martinia, 17 (1) : 3-34.</v>
      </c>
    </row>
    <row r="346" spans="1:8" x14ac:dyDescent="0.3">
      <c r="A346" t="s">
        <v>1475</v>
      </c>
      <c r="B346">
        <v>7</v>
      </c>
      <c r="C346" t="s">
        <v>1543</v>
      </c>
      <c r="D346" t="s">
        <v>1549</v>
      </c>
      <c r="E346" t="s">
        <v>1441</v>
      </c>
      <c r="F346" t="s">
        <v>1542</v>
      </c>
      <c r="G346" s="4" t="str">
        <f>VLOOKUP(E346,AUTEURS!$C$2:$F$898,2,0)</f>
        <v>2001</v>
      </c>
      <c r="H346" t="str">
        <f>VLOOKUP(E346,AUTEURS!$C$2:$F$898,4,0)</f>
        <v>BOUDOT J.-P., 2001. Les Cordulegaster du Paléarctique occidental : identification et répartition (Odonata, Anisoptera, Cordulegastridae). Martinia, 17 (1) : 3-34.</v>
      </c>
    </row>
    <row r="347" spans="1:8" x14ac:dyDescent="0.3">
      <c r="A347" t="s">
        <v>1475</v>
      </c>
      <c r="B347">
        <v>7</v>
      </c>
      <c r="C347" t="s">
        <v>1543</v>
      </c>
      <c r="D347" t="s">
        <v>1548</v>
      </c>
      <c r="E347" t="s">
        <v>1441</v>
      </c>
      <c r="F347" t="s">
        <v>1542</v>
      </c>
      <c r="G347" s="4" t="str">
        <f>VLOOKUP(E347,AUTEURS!$C$2:$F$898,2,0)</f>
        <v>2001</v>
      </c>
      <c r="H347" t="str">
        <f>VLOOKUP(E347,AUTEURS!$C$2:$F$898,4,0)</f>
        <v>BOUDOT J.-P., 2001. Les Cordulegaster du Paléarctique occidental : identification et répartition (Odonata, Anisoptera, Cordulegastridae). Martinia, 17 (1) : 3-34.</v>
      </c>
    </row>
    <row r="348" spans="1:8" x14ac:dyDescent="0.3">
      <c r="A348" t="s">
        <v>1475</v>
      </c>
      <c r="B348">
        <v>7</v>
      </c>
      <c r="C348" t="s">
        <v>1543</v>
      </c>
      <c r="D348" t="s">
        <v>1550</v>
      </c>
      <c r="E348" t="s">
        <v>1441</v>
      </c>
      <c r="F348" t="s">
        <v>1542</v>
      </c>
      <c r="G348" s="4" t="str">
        <f>VLOOKUP(E348,AUTEURS!$C$2:$F$898,2,0)</f>
        <v>2001</v>
      </c>
      <c r="H348" t="str">
        <f>VLOOKUP(E348,AUTEURS!$C$2:$F$898,4,0)</f>
        <v>BOUDOT J.-P., 2001. Les Cordulegaster du Paléarctique occidental : identification et répartition (Odonata, Anisoptera, Cordulegastridae). Martinia, 17 (1) : 3-34.</v>
      </c>
    </row>
    <row r="349" spans="1:8" x14ac:dyDescent="0.3">
      <c r="A349" t="s">
        <v>1475</v>
      </c>
      <c r="B349">
        <v>7</v>
      </c>
      <c r="C349" t="s">
        <v>1543</v>
      </c>
      <c r="D349" t="s">
        <v>1552</v>
      </c>
      <c r="E349" t="s">
        <v>1441</v>
      </c>
      <c r="F349" t="s">
        <v>1542</v>
      </c>
      <c r="G349" s="4" t="str">
        <f>VLOOKUP(E349,AUTEURS!$C$2:$F$898,2,0)</f>
        <v>2001</v>
      </c>
      <c r="H349" t="str">
        <f>VLOOKUP(E349,AUTEURS!$C$2:$F$898,4,0)</f>
        <v>BOUDOT J.-P., 2001. Les Cordulegaster du Paléarctique occidental : identification et répartition (Odonata, Anisoptera, Cordulegastridae). Martinia, 17 (1) : 3-34.</v>
      </c>
    </row>
    <row r="350" spans="1:8" x14ac:dyDescent="0.3">
      <c r="A350" t="s">
        <v>1475</v>
      </c>
      <c r="B350">
        <v>7</v>
      </c>
      <c r="C350" t="s">
        <v>1543</v>
      </c>
      <c r="D350" t="s">
        <v>1551</v>
      </c>
      <c r="E350" t="s">
        <v>1441</v>
      </c>
      <c r="F350" t="s">
        <v>1542</v>
      </c>
      <c r="G350" s="4" t="str">
        <f>VLOOKUP(E350,AUTEURS!$C$2:$F$898,2,0)</f>
        <v>2001</v>
      </c>
      <c r="H350" t="str">
        <f>VLOOKUP(E350,AUTEURS!$C$2:$F$898,4,0)</f>
        <v>BOUDOT J.-P., 2001. Les Cordulegaster du Paléarctique occidental : identification et répartition (Odonata, Anisoptera, Cordulegastridae). Martinia, 17 (1) : 3-34.</v>
      </c>
    </row>
    <row r="351" spans="1:8" x14ac:dyDescent="0.3">
      <c r="A351" t="s">
        <v>1475</v>
      </c>
      <c r="B351">
        <v>7</v>
      </c>
      <c r="C351" t="s">
        <v>1543</v>
      </c>
      <c r="D351" t="s">
        <v>1553</v>
      </c>
      <c r="E351" t="s">
        <v>1441</v>
      </c>
      <c r="F351" t="s">
        <v>1542</v>
      </c>
      <c r="G351" s="4" t="str">
        <f>VLOOKUP(E351,AUTEURS!$C$2:$F$898,2,0)</f>
        <v>2001</v>
      </c>
      <c r="H351" t="str">
        <f>VLOOKUP(E351,AUTEURS!$C$2:$F$898,4,0)</f>
        <v>BOUDOT J.-P., 2001. Les Cordulegaster du Paléarctique occidental : identification et répartition (Odonata, Anisoptera, Cordulegastridae). Martinia, 17 (1) : 3-34.</v>
      </c>
    </row>
    <row r="352" spans="1:8" x14ac:dyDescent="0.3">
      <c r="A352" t="s">
        <v>1475</v>
      </c>
      <c r="B352">
        <v>7</v>
      </c>
      <c r="C352" t="s">
        <v>1543</v>
      </c>
      <c r="D352" t="s">
        <v>1554</v>
      </c>
      <c r="E352" t="s">
        <v>1441</v>
      </c>
      <c r="F352" t="s">
        <v>1542</v>
      </c>
      <c r="G352" s="4" t="str">
        <f>VLOOKUP(E352,AUTEURS!$C$2:$F$898,2,0)</f>
        <v>2001</v>
      </c>
      <c r="H352" t="str">
        <f>VLOOKUP(E352,AUTEURS!$C$2:$F$898,4,0)</f>
        <v>BOUDOT J.-P., 2001. Les Cordulegaster du Paléarctique occidental : identification et répartition (Odonata, Anisoptera, Cordulegastridae). Martinia, 17 (1) : 3-34.</v>
      </c>
    </row>
    <row r="353" spans="1:8" x14ac:dyDescent="0.3">
      <c r="A353" t="s">
        <v>1475</v>
      </c>
      <c r="B353">
        <v>7</v>
      </c>
      <c r="C353" t="s">
        <v>1540</v>
      </c>
      <c r="D353" t="s">
        <v>1541</v>
      </c>
      <c r="E353" t="s">
        <v>1441</v>
      </c>
      <c r="F353" t="s">
        <v>1542</v>
      </c>
      <c r="G353" s="4" t="str">
        <f>VLOOKUP(E353,AUTEURS!$C$2:$F$898,2,0)</f>
        <v>2001</v>
      </c>
      <c r="H353" t="str">
        <f>VLOOKUP(E353,AUTEURS!$C$2:$F$898,4,0)</f>
        <v>BOUDOT J.-P., 2001. Les Cordulegaster du Paléarctique occidental : identification et répartition (Odonata, Anisoptera, Cordulegastridae). Martinia, 17 (1) : 3-34.</v>
      </c>
    </row>
    <row r="354" spans="1:8" x14ac:dyDescent="0.3">
      <c r="A354" t="s">
        <v>1475</v>
      </c>
      <c r="B354">
        <v>8</v>
      </c>
      <c r="C354" t="s">
        <v>1950</v>
      </c>
      <c r="D354" t="s">
        <v>1564</v>
      </c>
      <c r="E354" t="s">
        <v>1021</v>
      </c>
      <c r="G354" s="4" t="str">
        <f>VLOOKUP(E354,AUTEURS!$C$2:$F$898,2,0)</f>
        <v>1989</v>
      </c>
      <c r="H354" t="str">
        <f>VLOOKUP(E354,AUTEURS!$C$2:$F$898,4,0)</f>
        <v>CARRIÈRE J., 1989. Macromia splendens (Pictet, 1843) et Oxygastra curtisii (Dale, 1834) en Languedoc : quelques notes d'observation et réflexions sur le devenir de leurs habitats (Odonata, Anisoptera : Corduliidae). Martinia, 5 (2) : 45-48.</v>
      </c>
    </row>
    <row r="355" spans="1:8" x14ac:dyDescent="0.3">
      <c r="A355" t="s">
        <v>1475</v>
      </c>
      <c r="B355">
        <v>8</v>
      </c>
      <c r="C355" t="s">
        <v>1950</v>
      </c>
      <c r="D355" t="s">
        <v>1564</v>
      </c>
      <c r="E355" t="s">
        <v>1122</v>
      </c>
      <c r="G355" s="4" t="str">
        <f>VLOOKUP(E355,AUTEURS!$C$2:$F$898,2,0)</f>
        <v>1991</v>
      </c>
      <c r="H355" t="str">
        <f>VLOOKUP(E355,AUTEURS!$C$2:$F$898,4,0)</f>
        <v>LANDEMAINE D., 1991a. Observation d'Oxygastra curtisii (Dale) dans le département de la Mayenne (Odonata : Corduliidae). Martinia, 7 (2) : 36.</v>
      </c>
    </row>
    <row r="356" spans="1:8" x14ac:dyDescent="0.3">
      <c r="A356" t="s">
        <v>1475</v>
      </c>
      <c r="B356">
        <v>8</v>
      </c>
      <c r="C356" t="s">
        <v>1950</v>
      </c>
      <c r="D356" t="s">
        <v>1564</v>
      </c>
      <c r="E356" t="s">
        <v>817</v>
      </c>
      <c r="G356" s="4" t="str">
        <f>VLOOKUP(E356,AUTEURS!$C$2:$F$898,2,0)</f>
        <v>1992</v>
      </c>
      <c r="H356" t="str">
        <f>VLOOKUP(E356,AUTEURS!$C$2:$F$898,4,0)</f>
        <v>COPPA G., 1992b. Espèces peu courantes en Champagne- Ardennes : année 1991. Martinia, 8 (3) : 61-64.</v>
      </c>
    </row>
    <row r="357" spans="1:8" x14ac:dyDescent="0.3">
      <c r="A357" t="s">
        <v>1475</v>
      </c>
      <c r="B357">
        <v>8</v>
      </c>
      <c r="C357" t="s">
        <v>1950</v>
      </c>
      <c r="D357" t="s">
        <v>1564</v>
      </c>
      <c r="E357" t="s">
        <v>1123</v>
      </c>
      <c r="G357" s="4" t="str">
        <f>VLOOKUP(E357,AUTEURS!$C$2:$F$898,2,0)</f>
        <v>1992</v>
      </c>
      <c r="H357" t="str">
        <f>VLOOKUP(E357,AUTEURS!$C$2:$F$898,4,0)</f>
        <v>VOTAT P.-P., 1992. Les Odonates du Centre-Nord de la Mayenne et du Sud-Ouest de l'Orne. Notes sur quelques espèces remarquables ou rares. Martinia, 8 (1) : 7-13.</v>
      </c>
    </row>
    <row r="358" spans="1:8" x14ac:dyDescent="0.3">
      <c r="A358" t="s">
        <v>1475</v>
      </c>
      <c r="B358">
        <v>8</v>
      </c>
      <c r="C358" t="s">
        <v>1950</v>
      </c>
      <c r="D358" t="s">
        <v>1564</v>
      </c>
      <c r="E358" t="s">
        <v>1124</v>
      </c>
      <c r="G358" s="4" t="str">
        <f>VLOOKUP(E358,AUTEURS!$C$2:$F$898,2,0)</f>
        <v>1993</v>
      </c>
      <c r="H358" t="str">
        <f>VLOOKUP(E358,AUTEURS!$C$2:$F$898,4,0)</f>
        <v>VOTAT P.-P., 1993. Les Odonates du nord-est de la Mayenne, du sud-ouest de l'Orne et du nord-ouest de la Sarthe (suite). Notes sur quelques espèces remarquables ou rares. Martinia, 9 (2) : 35-41.</v>
      </c>
    </row>
    <row r="359" spans="1:8" x14ac:dyDescent="0.3">
      <c r="A359" t="s">
        <v>1475</v>
      </c>
      <c r="B359">
        <v>8</v>
      </c>
      <c r="C359" t="s">
        <v>1950</v>
      </c>
      <c r="D359" t="s">
        <v>1564</v>
      </c>
      <c r="E359" t="s">
        <v>842</v>
      </c>
      <c r="G359" s="4" t="str">
        <f>VLOOKUP(E359,AUTEURS!$C$2:$F$898,2,0)</f>
        <v>1994</v>
      </c>
      <c r="H359" t="str">
        <f>VLOOKUP(E359,AUTEURS!$C$2:$F$898,4,0)</f>
        <v>NOBLECOURT T., 1994b. Oxygastra curtisii (Dale, 1834) et la crue de la Sals à Couiza (Département de l'Aude) (Odonata, Anisoptera, Corduliidae). Martinia, 10 (3) : 48.</v>
      </c>
    </row>
    <row r="360" spans="1:8" x14ac:dyDescent="0.3">
      <c r="A360" t="s">
        <v>1475</v>
      </c>
      <c r="B360">
        <v>8</v>
      </c>
      <c r="C360" t="s">
        <v>1950</v>
      </c>
      <c r="D360" t="s">
        <v>1564</v>
      </c>
      <c r="E360" t="s">
        <v>845</v>
      </c>
      <c r="G360" s="4" t="str">
        <f>VLOOKUP(E360,AUTEURS!$C$2:$F$898,2,0)</f>
        <v>1997</v>
      </c>
      <c r="H360" t="str">
        <f>VLOOKUP(E360,AUTEURS!$C$2:$F$898,4,0)</f>
        <v>DOMMANGET J.-L., 1997b. Journée « Libellules » en juin dernier au Viala-du-Tarn (Département de l'Aveyron). Martinia, 13 (4) : 125-128.</v>
      </c>
    </row>
    <row r="361" spans="1:8" x14ac:dyDescent="0.3">
      <c r="A361" t="s">
        <v>1475</v>
      </c>
      <c r="B361">
        <v>8</v>
      </c>
      <c r="C361" t="s">
        <v>1950</v>
      </c>
      <c r="D361" t="s">
        <v>1564</v>
      </c>
      <c r="E361" t="s">
        <v>1186</v>
      </c>
      <c r="G361" s="4" t="str">
        <f>VLOOKUP(E361,AUTEURS!$C$2:$F$898,2,0)</f>
        <v>1998</v>
      </c>
      <c r="H361" t="str">
        <f>VLOOKUP(E361,AUTEURS!$C$2:$F$898,4,0)</f>
        <v>KLEIN J.-P., BERCHTOLD J.-P., 1998. Les Odonates des réserves naturelles rhénanes d'Erstein, d'Offendorf et de Rhinau (Bas-Rhin, France) : statut et menaces. Martinia, 14 (1) : 3-18.</v>
      </c>
    </row>
    <row r="362" spans="1:8" x14ac:dyDescent="0.3">
      <c r="A362" t="s">
        <v>1475</v>
      </c>
      <c r="B362">
        <v>8</v>
      </c>
      <c r="C362" t="s">
        <v>1950</v>
      </c>
      <c r="D362" t="s">
        <v>1564</v>
      </c>
      <c r="E362" t="s">
        <v>1007</v>
      </c>
      <c r="G362" s="4" t="str">
        <f>VLOOKUP(E362,AUTEURS!$C$2:$F$898,2,0)</f>
        <v>2001</v>
      </c>
      <c r="H362" t="str">
        <f>VLOOKUP(E362,AUTEURS!$C$2:$F$898,4,0)</f>
        <v>VACHER J.-P., 2001. Nouvelles observations d’Oxygastra curtisii (Dale, 1834) dans le département de la Haute-Garonne (Odonata, Corduliidae). Martinia, 17 (2) : 67-68.</v>
      </c>
    </row>
    <row r="363" spans="1:8" x14ac:dyDescent="0.3">
      <c r="A363" t="s">
        <v>1475</v>
      </c>
      <c r="B363">
        <v>8</v>
      </c>
      <c r="C363" t="s">
        <v>1950</v>
      </c>
      <c r="D363" t="s">
        <v>1564</v>
      </c>
      <c r="E363" t="s">
        <v>834</v>
      </c>
      <c r="G363" s="4" t="str">
        <f>VLOOKUP(E363,AUTEURS!$C$2:$F$898,2,0)</f>
        <v>2005</v>
      </c>
      <c r="H363" t="str">
        <f>VLOOKUP(E363,AUTEURS!$C$2:$F$898,4,0)</f>
        <v>TERNOIS V., BARANDE S., 2005. Oxygastra curtisii (Dale, 1834) en région Champagne-Ardenne (Odonata, Anisoptera, Corduliidae). Martinia, 21 (1) : 17-30.</v>
      </c>
    </row>
    <row r="364" spans="1:8" x14ac:dyDescent="0.3">
      <c r="A364" t="s">
        <v>1475</v>
      </c>
      <c r="B364">
        <v>8</v>
      </c>
      <c r="C364" t="s">
        <v>1950</v>
      </c>
      <c r="D364" t="s">
        <v>1564</v>
      </c>
      <c r="E364" t="s">
        <v>936</v>
      </c>
      <c r="G364" s="4" t="str">
        <f>VLOOKUP(E364,AUTEURS!$C$2:$F$898,2,0)</f>
        <v>2006</v>
      </c>
      <c r="H364" t="str">
        <f>VLOOKUP(E364,AUTEURS!$C$2:$F$898,4,0)</f>
        <v>HERBRECHT F., DOMMANGET J.-L., 2006. Sur le développement larvaire d'Oxygastra curtisii (Dale, 1834) dans les eaux stagnantes (Odonata, Anisoptera, Corduliidae). Martinia, 22 (2) : 89-94.</v>
      </c>
    </row>
    <row r="365" spans="1:8" x14ac:dyDescent="0.3">
      <c r="A365" t="s">
        <v>1475</v>
      </c>
      <c r="B365">
        <v>8</v>
      </c>
      <c r="C365" t="s">
        <v>1950</v>
      </c>
      <c r="D365" t="s">
        <v>1564</v>
      </c>
      <c r="E365" t="s">
        <v>833</v>
      </c>
      <c r="G365" s="4" t="str">
        <f>VLOOKUP(E365,AUTEURS!$C$2:$F$898,2,0)</f>
        <v>2006</v>
      </c>
      <c r="H365" t="str">
        <f>VLOOKUP(E365,AUTEURS!$C$2:$F$898,4,0)</f>
        <v>TERNOIS V., 2006. Sur la présence d'Oxygastra curtisii (Dale, 1834) dans le Parc naturel régional de la Forêt d’Orient et le département de l’Aube (Odonata, Anisoptera, Corduliidae). Martinia, 22 (3) : 99-107.</v>
      </c>
    </row>
    <row r="366" spans="1:8" x14ac:dyDescent="0.3">
      <c r="A366" t="s">
        <v>1475</v>
      </c>
      <c r="B366">
        <v>8</v>
      </c>
      <c r="C366" t="s">
        <v>1950</v>
      </c>
      <c r="D366" t="s">
        <v>1564</v>
      </c>
      <c r="E366" t="s">
        <v>1057</v>
      </c>
      <c r="G366" s="4" t="str">
        <f>VLOOKUP(E366,AUTEURS!$C$2:$F$898,2,0)</f>
        <v>2007</v>
      </c>
      <c r="H366" t="str">
        <f>VLOOKUP(E366,AUTEURS!$C$2:$F$898,4,0)</f>
        <v>DEFONTAINES P., 2007. Nouvelles données d’Oxygastra curtisii (Dale, 1834) en Loir-et-Cher (Odonata, Anisoptera, Corduliidae). Martinia, 23 (4) : 136.</v>
      </c>
    </row>
    <row r="367" spans="1:8" x14ac:dyDescent="0.3">
      <c r="A367" t="s">
        <v>1475</v>
      </c>
      <c r="B367">
        <v>8</v>
      </c>
      <c r="C367" t="s">
        <v>1950</v>
      </c>
      <c r="D367" t="s">
        <v>1564</v>
      </c>
      <c r="E367" t="s">
        <v>1106</v>
      </c>
      <c r="G367" s="4" t="str">
        <f>VLOOKUP(E367,AUTEURS!$C$2:$F$898,2,0)</f>
        <v>2007</v>
      </c>
      <c r="H367" t="str">
        <f>VLOOKUP(E367,AUTEURS!$C$2:$F$898,4,0)</f>
        <v>DOUILLARD E., DUBOIS G., DURAND O., GABORY O., SAMSON N., 2007a. Contribution à la connaissance du cycle biologique et du suivi des populations d’Oxygastra curtisii (Dale, 1834) dans les Mauges (Maine-et-Loire). In : Marc Levasseur, Gérard Dommanget et Samuel Jolivet (coord.). Actes des Rencontres odonatologiques Ouest-européennes 2005. La Pommeraie, Vallet (Loire-Atlantique) – France, les 24, 25, 26 et 27 juin 2005. Société française d’Odonatologie : 27-34.</v>
      </c>
    </row>
    <row r="368" spans="1:8" x14ac:dyDescent="0.3">
      <c r="A368" t="s">
        <v>1475</v>
      </c>
      <c r="B368">
        <v>8</v>
      </c>
      <c r="C368" t="s">
        <v>1950</v>
      </c>
      <c r="D368" t="s">
        <v>1564</v>
      </c>
      <c r="E368" t="s">
        <v>1107</v>
      </c>
      <c r="F368" t="s">
        <v>862</v>
      </c>
      <c r="G368" s="4" t="str">
        <f>VLOOKUP(E368,AUTEURS!$C$2:$F$898,2,0)</f>
        <v>2007</v>
      </c>
      <c r="H368" t="str">
        <f>VLOOKUP(E368,AUTEURS!$C$2:$F$898,4,0)</f>
        <v>DOUILLARD E., DUBOIS G., DURAND O., GABORY O., SAMSON N., 2007b. Contribution to knowledge on life- cycle and population survey of Oxygastra curtisii (Dale, 1834) in the Mauges (department of Maine-et-Loire). In : Marc Levasseur, Gérard Dommanget et Samuel Jolivet (coord.). Actes des Rencontres odonatologiques Ouest-européennes 2005. Résumés des communications. La Pommeraie, Vallet (Loire- Atlantique) – France, les 24, 25, 26 et 27 juin 2005. Société française d’Odonatologie : 72.</v>
      </c>
    </row>
    <row r="369" spans="1:8" x14ac:dyDescent="0.3">
      <c r="A369" t="s">
        <v>1475</v>
      </c>
      <c r="B369">
        <v>8</v>
      </c>
      <c r="C369" t="s">
        <v>1950</v>
      </c>
      <c r="D369" t="s">
        <v>1564</v>
      </c>
      <c r="E369" t="s">
        <v>821</v>
      </c>
      <c r="G369" s="4" t="str">
        <f>VLOOKUP(E369,AUTEURS!$C$2:$F$898,2,0)</f>
        <v>2008</v>
      </c>
      <c r="H369" t="str">
        <f>VLOOKUP(E369,AUTEURS!$C$2:$F$898,4,0)</f>
        <v>TERNOIS V., LAMBERT J.-L., FRADIN E., 2008. Oxygastra curtisii (Dale, 1834) en Champagne-Ardenne : premiers résultats du programme d’études 2007-2009 (Odonata, Anisoptera, Corduliidae). Martinia, 24 (3) : 75-87.</v>
      </c>
    </row>
    <row r="370" spans="1:8" x14ac:dyDescent="0.3">
      <c r="A370" t="s">
        <v>1475</v>
      </c>
      <c r="B370">
        <v>8</v>
      </c>
      <c r="C370" t="s">
        <v>1950</v>
      </c>
      <c r="D370" t="s">
        <v>1564</v>
      </c>
      <c r="E370" t="s">
        <v>970</v>
      </c>
      <c r="G370" s="4" t="str">
        <f>VLOOKUP(E370,AUTEURS!$C$2:$F$898,2,0)</f>
        <v>2009</v>
      </c>
      <c r="H370" t="str">
        <f>VLOOKUP(E370,AUTEURS!$C$2:$F$898,4,0)</f>
        <v>DOUCET G., 2009. Suivi de l'émergence d'Oxygastra curtisii (Dale, 1834) et de Gomphus graslinii Rambur, 1842 sur un étang du centre de la Dordogne (Odonata : Anisoptera : Corduliidae, Gomphidae). Martinia, 25 (4) : 157-164.</v>
      </c>
    </row>
    <row r="371" spans="1:8" x14ac:dyDescent="0.3">
      <c r="A371" t="s">
        <v>1475</v>
      </c>
      <c r="B371">
        <v>8</v>
      </c>
      <c r="C371" t="s">
        <v>1950</v>
      </c>
      <c r="D371" t="s">
        <v>1564</v>
      </c>
      <c r="E371" t="s">
        <v>3662</v>
      </c>
      <c r="G371" s="4" t="str">
        <f>VLOOKUP(E371,AUTEURS!$C$2:$F$898,2,0)</f>
        <v>2011</v>
      </c>
      <c r="H371" t="str">
        <f>VLOOKUP(E371,AUTEURS!$C$2:$F$898,4,0)</f>
        <v>TERNOIS V., LAMBERT J.-L. (coord.), 2011. Oxygastra curtisii (Dale, 1834) en Champagne-Ardenne : bilan du programme régional 2007-2009 (Odonata, Anisoptera, Corduliidae). Martinia, 27 (1) : 45-60.</v>
      </c>
    </row>
    <row r="372" spans="1:8" x14ac:dyDescent="0.3">
      <c r="A372" t="s">
        <v>1475</v>
      </c>
      <c r="B372">
        <v>8</v>
      </c>
      <c r="C372" t="s">
        <v>1950</v>
      </c>
      <c r="D372" t="s">
        <v>1564</v>
      </c>
      <c r="E372" t="s">
        <v>1938</v>
      </c>
      <c r="G372" s="4" t="str">
        <f>VLOOKUP(E372,AUTEURS!$C$2:$F$898,2,0)</f>
        <v>2013</v>
      </c>
      <c r="H372" t="str">
        <f>VLOOKUP(E372,AUTEURS!$C$2:$F$898,4,0)</f>
        <v>NEVEU G., HUBERT A., 2013. Sites d’émergence d’Oxygastra curtisii dans le département de la Somme (Odonata : Corduliidae). Martinia, 29 (2) : 79-85.</v>
      </c>
    </row>
    <row r="373" spans="1:8" x14ac:dyDescent="0.3">
      <c r="A373" t="s">
        <v>1475</v>
      </c>
      <c r="B373">
        <v>8</v>
      </c>
      <c r="C373" t="s">
        <v>1950</v>
      </c>
      <c r="D373" t="s">
        <v>1564</v>
      </c>
      <c r="E373" t="s">
        <v>1959</v>
      </c>
      <c r="G373" s="4" t="str">
        <f>VLOOKUP(E373,AUTEURS!$C$2:$F$898,2,0)</f>
        <v>2014</v>
      </c>
      <c r="H373" t="str">
        <f>VLOOKUP(E373,AUTEURS!$C$2:$F$898,4,0)</f>
        <v>KRIEG-JACQUIER R., DELIRY C., BRICAULT B., JACQUIER C., 2014. Autochtonie d’Oxygastra curtisii au lac d’Aiguebelette (Odonata : Corduliidae). Martinia, 30 (1) : 23-28.</v>
      </c>
    </row>
    <row r="374" spans="1:8" x14ac:dyDescent="0.3">
      <c r="A374" t="s">
        <v>1475</v>
      </c>
      <c r="B374">
        <v>8</v>
      </c>
      <c r="C374" t="s">
        <v>1950</v>
      </c>
      <c r="D374" t="s">
        <v>1564</v>
      </c>
      <c r="E374" t="s">
        <v>3588</v>
      </c>
      <c r="G374" s="4" t="str">
        <f>VLOOKUP(E374,AUTEURS!$C$2:$F$898,2,0)</f>
        <v>2022</v>
      </c>
      <c r="H374" t="str">
        <f>VLOOKUP(E374,AUTEURS!$C$2:$F$898,4,0)</f>
        <v>KRIEG-JACQUIER R., SCHAMING Q., 2022. Reproduction d’Oxygastra curtisii (Odonata : incertae sedis) sur un étang de pêche de loisir en Bresse (Ain – France). Martinia, 36 (4) : 34-38.</v>
      </c>
    </row>
    <row r="375" spans="1:8" x14ac:dyDescent="0.3">
      <c r="A375" t="s">
        <v>1475</v>
      </c>
      <c r="B375">
        <v>8</v>
      </c>
      <c r="C375" t="s">
        <v>1950</v>
      </c>
      <c r="D375" t="s">
        <v>1564</v>
      </c>
      <c r="E375" t="s">
        <v>3616</v>
      </c>
      <c r="G375" s="4" t="str">
        <f>VLOOKUP(E375,AUTEURS!$C$2:$F$898,2,0)</f>
        <v>2024</v>
      </c>
      <c r="H375" t="str">
        <f>VLOOKUP(E375,AUTEURS!$C$2:$F$898,4,0)</f>
        <v>CSUTOROS A., 2024. Étude de la reproduction d’Oxygastra curtisii (Odonata : Incertae sedis) sur deux étangs en Mayenne (France). Martinia, 38 (4) : 31-45.</v>
      </c>
    </row>
    <row r="376" spans="1:8" x14ac:dyDescent="0.3">
      <c r="A376" t="s">
        <v>1475</v>
      </c>
      <c r="B376">
        <v>9</v>
      </c>
      <c r="C376" t="s">
        <v>1558</v>
      </c>
      <c r="D376" t="s">
        <v>1559</v>
      </c>
      <c r="E376" t="s">
        <v>1100</v>
      </c>
      <c r="G376" s="4" t="str">
        <f>VLOOKUP(E376,AUTEURS!$C$2:$F$898,2,0)</f>
        <v>1988</v>
      </c>
      <c r="H376" t="str">
        <f>VLOOKUP(E376,AUTEURS!$C$2:$F$898,4,0)</f>
        <v>CHAUSSADAS J.-C., DOMMANGET J.-L., 1988. Macromia splendens (Pictet, 1843) en Lozère (48) ? (Odonata, Anisoptera : Corduliidae). Martinia, 4 (4) : 107.</v>
      </c>
    </row>
    <row r="377" spans="1:8" x14ac:dyDescent="0.3">
      <c r="A377" t="s">
        <v>1475</v>
      </c>
      <c r="B377">
        <v>9</v>
      </c>
      <c r="C377" t="s">
        <v>1558</v>
      </c>
      <c r="D377" t="s">
        <v>1559</v>
      </c>
      <c r="E377" t="s">
        <v>1003</v>
      </c>
      <c r="G377" s="4" t="str">
        <f>VLOOKUP(E377,AUTEURS!$C$2:$F$898,2,0)</f>
        <v>1988</v>
      </c>
      <c r="H377" t="str">
        <f>VLOOKUP(E377,AUTEURS!$C$2:$F$898,4,0)</f>
        <v>GRAND D., 1988. Confirmation de la présence dans le Gard (30) et l'Hérault (34) de Macromia splendens (Pictet,1843) (Odonata, Anisoptera, Corduliidae). Martinia, 4 (4) : 97-101.</v>
      </c>
    </row>
    <row r="378" spans="1:8" x14ac:dyDescent="0.3">
      <c r="A378" t="s">
        <v>1475</v>
      </c>
      <c r="B378">
        <v>9</v>
      </c>
      <c r="C378" t="s">
        <v>1558</v>
      </c>
      <c r="D378" t="s">
        <v>1559</v>
      </c>
      <c r="E378" t="s">
        <v>1021</v>
      </c>
      <c r="G378" s="4" t="str">
        <f>VLOOKUP(E378,AUTEURS!$C$2:$F$898,2,0)</f>
        <v>1989</v>
      </c>
      <c r="H378" t="str">
        <f>VLOOKUP(E378,AUTEURS!$C$2:$F$898,4,0)</f>
        <v>CARRIÈRE J., 1989. Macromia splendens (Pictet, 1843) et Oxygastra curtisii (Dale, 1834) en Languedoc : quelques notes d'observation et réflexions sur le devenir de leurs habitats (Odonata, Anisoptera : Corduliidae). Martinia, 5 (2) : 45-48.</v>
      </c>
    </row>
    <row r="379" spans="1:8" x14ac:dyDescent="0.3">
      <c r="A379" t="s">
        <v>1475</v>
      </c>
      <c r="B379">
        <v>9</v>
      </c>
      <c r="C379" t="s">
        <v>1558</v>
      </c>
      <c r="D379" t="s">
        <v>1559</v>
      </c>
      <c r="E379" t="s">
        <v>839</v>
      </c>
      <c r="G379" s="4" t="str">
        <f>VLOOKUP(E379,AUTEURS!$C$2:$F$898,2,0)</f>
        <v>1989</v>
      </c>
      <c r="H379" t="str">
        <f>VLOOKUP(E379,AUTEURS!$C$2:$F$898,4,0)</f>
        <v>GRAND D., 1989a. Sur les traces de Macromia splendens (Pictet, 1843) en France méditerranéenne (Odonata, Anisoptera : Corduliidae). Martinia, 5 (3) : 59-62.</v>
      </c>
    </row>
    <row r="380" spans="1:8" x14ac:dyDescent="0.3">
      <c r="A380" t="s">
        <v>1475</v>
      </c>
      <c r="B380">
        <v>9</v>
      </c>
      <c r="C380" t="s">
        <v>1558</v>
      </c>
      <c r="D380" t="s">
        <v>1559</v>
      </c>
      <c r="E380" t="s">
        <v>1546</v>
      </c>
      <c r="G380" s="4" t="str">
        <f>VLOOKUP(E380,AUTEURS!$C$2:$F$898,2,0)</f>
        <v>1991</v>
      </c>
      <c r="H380" t="str">
        <f>VLOOKUP(E380,AUTEURS!$C$2:$F$898,4,0)</f>
        <v>VISSCHER M.-N. DE, BALANÇA G., 1991. Nouvelles observations de Macromia splendens (Pictet, 1843) et de Cordulegaster bidentata Selys, 1843 (Odonata : Corduliidae et Cordulegastridae). Martinia, 7 (4) : 79-80.</v>
      </c>
    </row>
    <row r="381" spans="1:8" x14ac:dyDescent="0.3">
      <c r="A381" t="s">
        <v>1475</v>
      </c>
      <c r="B381">
        <v>9</v>
      </c>
      <c r="C381" t="s">
        <v>1558</v>
      </c>
      <c r="D381" t="s">
        <v>1559</v>
      </c>
      <c r="E381" t="s">
        <v>1561</v>
      </c>
      <c r="G381" s="4" t="str">
        <f>VLOOKUP(E381,AUTEURS!$C$2:$F$898,2,0)</f>
        <v>1993</v>
      </c>
      <c r="H381" t="str">
        <f>VLOOKUP(E381,AUTEURS!$C$2:$F$898,4,0)</f>
        <v>VISSCHER M.-N. DE, BALANÇA G., 1993. Le peuplement odonatologique de la vallée de l'Hérault. Martinia, 9 (1) : 3-15.</v>
      </c>
    </row>
    <row r="382" spans="1:8" x14ac:dyDescent="0.3">
      <c r="A382" t="s">
        <v>1475</v>
      </c>
      <c r="B382">
        <v>9</v>
      </c>
      <c r="C382" t="s">
        <v>1558</v>
      </c>
      <c r="D382" t="s">
        <v>1559</v>
      </c>
      <c r="E382" t="s">
        <v>845</v>
      </c>
      <c r="G382" s="4" t="str">
        <f>VLOOKUP(E382,AUTEURS!$C$2:$F$898,2,0)</f>
        <v>1997</v>
      </c>
      <c r="H382" t="str">
        <f>VLOOKUP(E382,AUTEURS!$C$2:$F$898,4,0)</f>
        <v>DOMMANGET J.-L., 1997b. Journée « Libellules » en juin dernier au Viala-du-Tarn (Département de l'Aveyron). Martinia, 13 (4) : 125-128.</v>
      </c>
    </row>
    <row r="383" spans="1:8" x14ac:dyDescent="0.3">
      <c r="A383" t="s">
        <v>1475</v>
      </c>
      <c r="B383">
        <v>9</v>
      </c>
      <c r="C383" t="s">
        <v>1558</v>
      </c>
      <c r="D383" t="s">
        <v>1559</v>
      </c>
      <c r="E383" t="s">
        <v>1099</v>
      </c>
      <c r="G383" s="4" t="str">
        <f>VLOOKUP(E383,AUTEURS!$C$2:$F$898,2,0)</f>
        <v>2000</v>
      </c>
      <c r="H383" t="str">
        <f>VLOOKUP(E383,AUTEURS!$C$2:$F$898,4,0)</f>
        <v>BRUGIÈRE D., 2000. Du nouveau sur Macromia splendens (Pictet, 1843) en Lozère. Martinia, 16 (1) : 8.</v>
      </c>
    </row>
    <row r="384" spans="1:8" x14ac:dyDescent="0.3">
      <c r="A384" t="s">
        <v>1475</v>
      </c>
      <c r="B384">
        <v>9</v>
      </c>
      <c r="C384" t="s">
        <v>1558</v>
      </c>
      <c r="D384" t="s">
        <v>1559</v>
      </c>
      <c r="E384" t="s">
        <v>800</v>
      </c>
      <c r="G384" s="4" t="str">
        <f>VLOOKUP(E384,AUTEURS!$C$2:$F$898,2,0)</f>
        <v>2002</v>
      </c>
      <c r="H384" t="str">
        <f>VLOOKUP(E384,AUTEURS!$C$2:$F$898,4,0)</f>
        <v>GRAND D., 2002c. Sur la distribution de Macromia splendens (Pictet, 1843) en région méditerranéenne française : complément et synthèse : In : BOUDOT J.-P., DOMMANGET J.-L., (coord.) 2002. Actes des Premières et Secondes Rencontres odonatologiques de France. Bonnevaux (Doubs), 4, 5 et 6 août 1990. Oulches (Indre), 16, 17, 18 et 19 juin 1995. Société française d’Odonatologie : 17-22.</v>
      </c>
    </row>
    <row r="385" spans="1:8" x14ac:dyDescent="0.3">
      <c r="A385" t="s">
        <v>1475</v>
      </c>
      <c r="B385">
        <v>9</v>
      </c>
      <c r="C385" t="s">
        <v>1558</v>
      </c>
      <c r="D385" t="s">
        <v>1559</v>
      </c>
      <c r="E385" t="s">
        <v>1444</v>
      </c>
      <c r="F385" t="s">
        <v>1560</v>
      </c>
      <c r="G385" s="4" t="str">
        <f>VLOOKUP(E385,AUTEURS!$C$2:$F$898,2,0)</f>
        <v>2003</v>
      </c>
      <c r="H385" t="str">
        <f>VLOOKUP(E385,AUTEURS!$C$2:$F$898,4,0)</f>
        <v>VANAPPELGHEM C., FERNANDEZ E., 2003. Nouvelle localité pour Macromia splendens (Pictet, 1843) au Portugal (Odonata, Anisoptera, Macromiidae). Martinia, 19 (2) : 65-67.</v>
      </c>
    </row>
    <row r="386" spans="1:8" x14ac:dyDescent="0.3">
      <c r="A386" t="s">
        <v>1475</v>
      </c>
      <c r="B386">
        <v>9</v>
      </c>
      <c r="C386" t="s">
        <v>1558</v>
      </c>
      <c r="D386" t="s">
        <v>1559</v>
      </c>
      <c r="E386" t="s">
        <v>1014</v>
      </c>
      <c r="G386" s="4" t="str">
        <f>VLOOKUP(E386,AUTEURS!$C$2:$F$898,2,0)</f>
        <v>2004</v>
      </c>
      <c r="H386" t="str">
        <f>VLOOKUP(E386,AUTEURS!$C$2:$F$898,4,0)</f>
        <v>JOURDAIN B., 2004. Découverte de Macromia splendens (Pictet, 1843) en Gironde (Odonata, Anisoptera, Macromiidae). Martinia, 20 (4) : 194-196.</v>
      </c>
    </row>
    <row r="387" spans="1:8" x14ac:dyDescent="0.3">
      <c r="A387" t="s">
        <v>1475</v>
      </c>
      <c r="B387">
        <v>9</v>
      </c>
      <c r="C387" t="s">
        <v>1558</v>
      </c>
      <c r="D387" t="s">
        <v>1559</v>
      </c>
      <c r="E387" t="s">
        <v>907</v>
      </c>
      <c r="G387" s="4" t="str">
        <f>VLOOKUP(E387,AUTEURS!$C$2:$F$898,2,0)</f>
        <v>2006</v>
      </c>
      <c r="H387" t="str">
        <f>VLOOKUP(E387,AUTEURS!$C$2:$F$898,4,0)</f>
        <v>JOURDE P., LALUQUE O., 2006. Comportement territorial et ponte en milieu lentique chez Macromia splendens (Pictet, 1843) dans le centre-ouest de la France (Odonata, Anisoptera, Macromiidae). Martinia, 22 (4) : 187-190.</v>
      </c>
    </row>
    <row r="388" spans="1:8" x14ac:dyDescent="0.3">
      <c r="A388" t="s">
        <v>1475</v>
      </c>
      <c r="B388">
        <v>9</v>
      </c>
      <c r="C388" t="s">
        <v>1558</v>
      </c>
      <c r="D388" t="s">
        <v>1559</v>
      </c>
      <c r="E388" t="s">
        <v>893</v>
      </c>
      <c r="G388" s="4" t="str">
        <f>VLOOKUP(E388,AUTEURS!$C$2:$F$898,2,0)</f>
        <v>2007</v>
      </c>
      <c r="H388" t="str">
        <f>VLOOKUP(E388,AUTEURS!$C$2:$F$898,4,0)</f>
        <v>LEROY T., 2007. Un nouvel Odonate remarquable en Auvergne : Macromia splendens (Pictet, 1843) (Odonata, Anisoptera, Macromiidae). Martinia, 23 (1) : 9-11.</v>
      </c>
    </row>
    <row r="389" spans="1:8" x14ac:dyDescent="0.3">
      <c r="A389" t="s">
        <v>1475</v>
      </c>
      <c r="B389">
        <v>9</v>
      </c>
      <c r="C389" t="s">
        <v>1558</v>
      </c>
      <c r="D389" t="s">
        <v>1559</v>
      </c>
      <c r="E389" t="s">
        <v>1023</v>
      </c>
      <c r="G389" s="4" t="str">
        <f>VLOOKUP(E389,AUTEURS!$C$2:$F$898,2,0)</f>
        <v>2007</v>
      </c>
      <c r="H389" t="str">
        <f>VLOOKUP(E389,AUTEURS!$C$2:$F$898,4,0)</f>
        <v>LOHR M., 2007. Sur l’habitat et la répartition de Macromia splendens (Pictet, 1843) et Gomphus graslinii (Dale, 1834) dans la rivière de l’Hérault (département de l’Hérault). In : Marc Levasseur, Gérard Dommanget et Samuel Jolivet (coord.). Actes des Rencontres odonatologiques Ouest-européennes 2005. Posters. La Pommeraie, Vallet (Loire-Atlantique) – France, les 24, 25, 26 et 27 juin 2005. Société française d’Odonatologie : 115-124.</v>
      </c>
    </row>
    <row r="390" spans="1:8" x14ac:dyDescent="0.3">
      <c r="A390" t="s">
        <v>1475</v>
      </c>
      <c r="B390">
        <v>9</v>
      </c>
      <c r="C390" t="s">
        <v>1558</v>
      </c>
      <c r="D390" t="s">
        <v>1559</v>
      </c>
      <c r="E390" t="s">
        <v>899</v>
      </c>
      <c r="G390" s="4" t="str">
        <f>VLOOKUP(E390,AUTEURS!$C$2:$F$898,2,0)</f>
        <v>2007</v>
      </c>
      <c r="H390" t="str">
        <f>VLOOKUP(E390,AUTEURS!$C$2:$F$898,4,0)</f>
        <v>PRUD'HOMME E., SUAREZ D., 2007. Deux nouvelles espèces pour le département de la Charente : Epitheca bimaculata (Charpentier, 1825) et Macromia splendens (Pictet, 1843) (Odonata, Anisoptera, Corduliidae, Macromiidae). Martinia, 23 (2) : 43-51.</v>
      </c>
    </row>
    <row r="391" spans="1:8" x14ac:dyDescent="0.3">
      <c r="A391" t="s">
        <v>1475</v>
      </c>
      <c r="B391">
        <v>9</v>
      </c>
      <c r="C391" t="s">
        <v>1558</v>
      </c>
      <c r="D391" t="s">
        <v>1559</v>
      </c>
      <c r="E391" t="s">
        <v>1960</v>
      </c>
      <c r="G391" s="4" t="str">
        <f>VLOOKUP(E391,AUTEURS!$C$2:$F$898,2,0)</f>
        <v>2014</v>
      </c>
      <c r="H391" t="str">
        <f>VLOOKUP(E391,AUTEURS!$C$2:$F$898,4,0)</f>
        <v>AUBIN G., GAILLARD É., 2014. Première preuve de l’autochtonie de Macromia splendens dans le bassin de l’Eyrieux (Ardèche) (Odonata : Macromiidae). Martinia, 30 (1) : 29-34.</v>
      </c>
    </row>
    <row r="392" spans="1:8" x14ac:dyDescent="0.3">
      <c r="A392" t="s">
        <v>1475</v>
      </c>
      <c r="B392">
        <v>9</v>
      </c>
      <c r="C392" t="s">
        <v>1558</v>
      </c>
      <c r="D392" t="s">
        <v>1559</v>
      </c>
      <c r="E392" t="s">
        <v>1965</v>
      </c>
      <c r="G392" s="4" t="str">
        <f>VLOOKUP(E392,AUTEURS!$C$2:$F$898,2,0)</f>
        <v>2014</v>
      </c>
      <c r="H392" t="str">
        <f>VLOOKUP(E392,AUTEURS!$C$2:$F$898,4,0)</f>
        <v>DELPON G., COSTES A., ALQUIER D., HABER É., POLISSET P., PELOZUELO L., 2014. Nouvelles observations de Macromia splendens en région Midi-Pyrénées (Odonata : Macromiidae). Martinia, 30 (2) : 47-58.</v>
      </c>
    </row>
    <row r="393" spans="1:8" x14ac:dyDescent="0.3">
      <c r="A393" t="s">
        <v>1475</v>
      </c>
      <c r="B393">
        <v>9</v>
      </c>
      <c r="C393" t="s">
        <v>1558</v>
      </c>
      <c r="D393" t="s">
        <v>1559</v>
      </c>
      <c r="E393" t="s">
        <v>1979</v>
      </c>
      <c r="G393" s="4" t="str">
        <f>VLOOKUP(E393,AUTEURS!$C$2:$F$898,2,0)</f>
        <v>2015</v>
      </c>
      <c r="H393" t="str">
        <f>VLOOKUP(E393,AUTEURS!$C$2:$F$898,4,0)</f>
        <v>BOURGOUIN L., BAILLEUX G., 2015. Découverte de Macromia splendens dans le Lot-et-Garonne (Odonata : Macromiidae). Martinia, 31 (2) : 90.</v>
      </c>
    </row>
    <row r="394" spans="1:8" x14ac:dyDescent="0.3">
      <c r="A394" t="s">
        <v>1475</v>
      </c>
      <c r="B394">
        <v>10</v>
      </c>
      <c r="C394" t="s">
        <v>1562</v>
      </c>
      <c r="D394" t="s">
        <v>1563</v>
      </c>
      <c r="E394" t="s">
        <v>810</v>
      </c>
      <c r="G394" s="4" t="str">
        <f>VLOOKUP(E394,AUTEURS!$C$2:$F$898,2,0)</f>
        <v>1986</v>
      </c>
      <c r="H394" t="str">
        <f>VLOOKUP(E394,AUTEURS!$C$2:$F$898,4,0)</f>
        <v>COPPA G., 1986. Inventaire et protection des Odonates des Ardennes. Martinia, No 3 : 3-5.</v>
      </c>
    </row>
    <row r="395" spans="1:8" x14ac:dyDescent="0.3">
      <c r="A395" t="s">
        <v>1475</v>
      </c>
      <c r="B395">
        <v>10</v>
      </c>
      <c r="C395" t="s">
        <v>1562</v>
      </c>
      <c r="D395" t="s">
        <v>1563</v>
      </c>
      <c r="E395" t="s">
        <v>811</v>
      </c>
      <c r="G395" s="4" t="str">
        <f>VLOOKUP(E395,AUTEURS!$C$2:$F$898,2,0)</f>
        <v>1987</v>
      </c>
      <c r="H395" t="str">
        <f>VLOOKUP(E395,AUTEURS!$C$2:$F$898,4,0)</f>
        <v>COPPA G., 1987. Nouvelles observations sur la présence d'Epitheca bimaculata (Charpentier, 1825) dans le Département des Ardennes (Odonata, Anisoptera : Corduliidae). Martinia, No 6 : 15-24.</v>
      </c>
    </row>
    <row r="396" spans="1:8" x14ac:dyDescent="0.3">
      <c r="A396" t="s">
        <v>1475</v>
      </c>
      <c r="B396">
        <v>10</v>
      </c>
      <c r="C396" t="s">
        <v>1562</v>
      </c>
      <c r="D396" t="s">
        <v>1563</v>
      </c>
      <c r="E396" t="s">
        <v>1047</v>
      </c>
      <c r="G396" s="4" t="str">
        <f>VLOOKUP(E396,AUTEURS!$C$2:$F$898,2,0)</f>
        <v>1987</v>
      </c>
      <c r="H396" t="str">
        <f>VLOOKUP(E396,AUTEURS!$C$2:$F$898,4,0)</f>
        <v>GRAND D., 1987. Nouvelle observation d'Epitheca bimaculata (Charpentier, 1825) dans les monts du Jura (Odonata, Anisoptera : Corduliidae). Martinia, No 6 : 25- 26.</v>
      </c>
    </row>
    <row r="397" spans="1:8" x14ac:dyDescent="0.3">
      <c r="A397" t="s">
        <v>1475</v>
      </c>
      <c r="B397">
        <v>10</v>
      </c>
      <c r="C397" t="s">
        <v>1562</v>
      </c>
      <c r="D397" t="s">
        <v>1563</v>
      </c>
      <c r="E397" t="s">
        <v>1131</v>
      </c>
      <c r="G397" s="4" t="str">
        <f>VLOOKUP(E397,AUTEURS!$C$2:$F$898,2,0)</f>
        <v>1987</v>
      </c>
      <c r="H397" t="str">
        <f>VLOOKUP(E397,AUTEURS!$C$2:$F$898,4,0)</f>
        <v>VINCENT G., BOUDOT J.-P., JACQUEMIN G., GOUTET P., SCHWAAB F., 1987. Epitheca bimaculata (Charpentier, 1825) dans l'Est de la France : rare, ou discrète et méconnue ? (Odonata, Anisoptera : Corduliidae). Martinia, No 6 : 3-13.</v>
      </c>
    </row>
    <row r="398" spans="1:8" x14ac:dyDescent="0.3">
      <c r="A398" t="s">
        <v>1475</v>
      </c>
      <c r="B398">
        <v>10</v>
      </c>
      <c r="C398" t="s">
        <v>1562</v>
      </c>
      <c r="D398" t="s">
        <v>1563</v>
      </c>
      <c r="E398" t="s">
        <v>1092</v>
      </c>
      <c r="G398" s="4" t="str">
        <f>VLOOKUP(E398,AUTEURS!$C$2:$F$898,2,0)</f>
        <v>1988</v>
      </c>
      <c r="H398" t="str">
        <f>VLOOKUP(E398,AUTEURS!$C$2:$F$898,4,0)</f>
        <v>DUVAL B., PRATZ J.-L., 1988. Note relative à la présence d'Epitheca bimaculata (Charpentier, 1825) en Forêt d'Orléans (Loiret) (Odonata, Anisoptera : Corduliidae). Martinia, 4 (4) : 103-105.</v>
      </c>
    </row>
    <row r="399" spans="1:8" x14ac:dyDescent="0.3">
      <c r="A399" t="s">
        <v>1475</v>
      </c>
      <c r="B399">
        <v>10</v>
      </c>
      <c r="C399" t="s">
        <v>1562</v>
      </c>
      <c r="D399" t="s">
        <v>1563</v>
      </c>
      <c r="E399" t="s">
        <v>813</v>
      </c>
      <c r="G399" s="4" t="str">
        <f>VLOOKUP(E399,AUTEURS!$C$2:$F$898,2,0)</f>
        <v>1989</v>
      </c>
      <c r="H399" t="str">
        <f>VLOOKUP(E399,AUTEURS!$C$2:$F$898,4,0)</f>
        <v>COPPA G., 1989c. Note sur le vol d'Epitheca bimaculata (Charpentier, 1825) (Odonata, Anisoptera : Corduliidae). Martinia, 5 (3) : 69-73.</v>
      </c>
    </row>
    <row r="400" spans="1:8" x14ac:dyDescent="0.3">
      <c r="A400" t="s">
        <v>1475</v>
      </c>
      <c r="B400">
        <v>10</v>
      </c>
      <c r="C400" t="s">
        <v>1562</v>
      </c>
      <c r="D400" t="s">
        <v>1563</v>
      </c>
      <c r="E400" t="s">
        <v>1059</v>
      </c>
      <c r="G400" s="4" t="str">
        <f>VLOOKUP(E400,AUTEURS!$C$2:$F$898,2,0)</f>
        <v>1989</v>
      </c>
      <c r="H400" t="str">
        <f>VLOOKUP(E400,AUTEURS!$C$2:$F$898,4,0)</f>
        <v>LETT J.-M., 1989a. Présence d'Epitheca bimaculata (Charpentier, 1825) dans le département du Loir-et- Cher (41) (Odonata, Anisoptera : Corduliidae). Martinia, 5 (2) : 36.</v>
      </c>
    </row>
    <row r="401" spans="1:8" x14ac:dyDescent="0.3">
      <c r="A401" t="s">
        <v>1475</v>
      </c>
      <c r="B401">
        <v>10</v>
      </c>
      <c r="C401" t="s">
        <v>1562</v>
      </c>
      <c r="D401" t="s">
        <v>1563</v>
      </c>
      <c r="E401" t="s">
        <v>1143</v>
      </c>
      <c r="G401" s="4" t="str">
        <f>VLOOKUP(E401,AUTEURS!$C$2:$F$898,2,0)</f>
        <v>1989</v>
      </c>
      <c r="H401" t="str">
        <f>VLOOKUP(E401,AUTEURS!$C$2:$F$898,4,0)</f>
        <v>ORIEUX G., 1989. Présence d'Epitheca bimaculata (Charpentier, 1825) dans le département de la Nièvre (58) (Odonata, Anisoptera : Corduliidae). Martinia, 5 (3) : 67-68.</v>
      </c>
    </row>
    <row r="402" spans="1:8" x14ac:dyDescent="0.3">
      <c r="A402" t="s">
        <v>1475</v>
      </c>
      <c r="B402">
        <v>10</v>
      </c>
      <c r="C402" t="s">
        <v>1562</v>
      </c>
      <c r="D402" t="s">
        <v>1563</v>
      </c>
      <c r="E402" t="s">
        <v>771</v>
      </c>
      <c r="G402" s="4" t="str">
        <f>VLOOKUP(E402,AUTEURS!$C$2:$F$898,2,0)</f>
        <v>1990</v>
      </c>
      <c r="H402" t="str">
        <f>VLOOKUP(E402,AUTEURS!$C$2:$F$898,4,0)</f>
        <v>COPPA G., 1990. Nouveaux départements français pour Epitheca bimaculata (Charpentier, 1825) (Odonata, Anisoptera : Corduliidae). Martinia, 6 (2) : 37-39.</v>
      </c>
    </row>
    <row r="403" spans="1:8" x14ac:dyDescent="0.3">
      <c r="A403" t="s">
        <v>1475</v>
      </c>
      <c r="B403">
        <v>10</v>
      </c>
      <c r="C403" t="s">
        <v>1562</v>
      </c>
      <c r="D403" t="s">
        <v>1563</v>
      </c>
      <c r="E403" t="s">
        <v>815</v>
      </c>
      <c r="G403" s="4" t="str">
        <f>VLOOKUP(E403,AUTEURS!$C$2:$F$898,2,0)</f>
        <v>1991</v>
      </c>
      <c r="H403" t="str">
        <f>VLOOKUP(E403,AUTEURS!$C$2:$F$898,4,0)</f>
        <v>COPPA G., 1991a. Notes sur l'émergence d'Epitheca bimaculata (Charpentier) (Odonata : Corduliidae). Martinia, 7 (1) : 7-16.</v>
      </c>
    </row>
    <row r="404" spans="1:8" x14ac:dyDescent="0.3">
      <c r="A404" t="s">
        <v>1475</v>
      </c>
      <c r="B404">
        <v>10</v>
      </c>
      <c r="C404" t="s">
        <v>1562</v>
      </c>
      <c r="D404" t="s">
        <v>1563</v>
      </c>
      <c r="E404" t="s">
        <v>816</v>
      </c>
      <c r="G404" s="4" t="str">
        <f>VLOOKUP(E404,AUTEURS!$C$2:$F$898,2,0)</f>
        <v>1991</v>
      </c>
      <c r="H404" t="str">
        <f>VLOOKUP(E404,AUTEURS!$C$2:$F$898,4,0)</f>
        <v>COPPA G., 1991b. Note sur la durée de l'émergence d'Epitheca bimaculata (Charpentier) (Odonata : Corduliidae). Martinia, 7 (3) : 53-57.</v>
      </c>
    </row>
    <row r="405" spans="1:8" x14ac:dyDescent="0.3">
      <c r="A405" t="s">
        <v>1475</v>
      </c>
      <c r="B405">
        <v>10</v>
      </c>
      <c r="C405" t="s">
        <v>1562</v>
      </c>
      <c r="D405" t="s">
        <v>1563</v>
      </c>
      <c r="E405" t="s">
        <v>1035</v>
      </c>
      <c r="G405" s="4" t="str">
        <f>VLOOKUP(E405,AUTEURS!$C$2:$F$898,2,0)</f>
        <v>1993</v>
      </c>
      <c r="H405" t="str">
        <f>VLOOKUP(E405,AUTEURS!$C$2:$F$898,4,0)</f>
        <v>MALE-MALHERBE E., DEBERGE J., 1993. Epitheca bimaculata (Charpentier, 1825) nouveau pour le département de l'Indre. Martinia, 9 (4) : 86.</v>
      </c>
    </row>
    <row r="406" spans="1:8" x14ac:dyDescent="0.3">
      <c r="A406" t="s">
        <v>1475</v>
      </c>
      <c r="B406">
        <v>10</v>
      </c>
      <c r="C406" t="s">
        <v>1562</v>
      </c>
      <c r="D406" t="s">
        <v>1563</v>
      </c>
      <c r="E406" t="s">
        <v>1029</v>
      </c>
      <c r="G406" s="4" t="str">
        <f>VLOOKUP(E406,AUTEURS!$C$2:$F$898,2,0)</f>
        <v>1996</v>
      </c>
      <c r="H406" t="str">
        <f>VLOOKUP(E406,AUTEURS!$C$2:$F$898,4,0)</f>
        <v>CHARRIER M., 1996a. Observation d'Epitheca bimaculata (Charpentier, 1825) en Brenne, département de l'Indre (Odonata, Anisoptera, Corduliidae). Martinia, 12 (1) : 22.</v>
      </c>
    </row>
    <row r="407" spans="1:8" x14ac:dyDescent="0.3">
      <c r="A407" t="s">
        <v>1475</v>
      </c>
      <c r="B407">
        <v>10</v>
      </c>
      <c r="C407" t="s">
        <v>1562</v>
      </c>
      <c r="D407" t="s">
        <v>1563</v>
      </c>
      <c r="E407" t="s">
        <v>966</v>
      </c>
      <c r="G407" s="4" t="str">
        <f>VLOOKUP(E407,AUTEURS!$C$2:$F$898,2,0)</f>
        <v>1996</v>
      </c>
      <c r="H407" t="str">
        <f>VLOOKUP(E407,AUTEURS!$C$2:$F$898,4,0)</f>
        <v>MORELON S., 1996. Epitheca bimaculata (Charpentier, 1825) dans le nord du département de la Creuse. Martinia, 12 (4) : 111.</v>
      </c>
    </row>
    <row r="408" spans="1:8" x14ac:dyDescent="0.3">
      <c r="A408" t="s">
        <v>1475</v>
      </c>
      <c r="B408">
        <v>10</v>
      </c>
      <c r="C408" t="s">
        <v>1562</v>
      </c>
      <c r="D408" t="s">
        <v>1563</v>
      </c>
      <c r="E408" t="s">
        <v>779</v>
      </c>
      <c r="G408" s="4" t="str">
        <f>VLOOKUP(E408,AUTEURS!$C$2:$F$898,2,0)</f>
        <v>1997</v>
      </c>
      <c r="H408" t="str">
        <f>VLOOKUP(E408,AUTEURS!$C$2:$F$898,4,0)</f>
        <v>BRUGIÈRE D., 1997a. Epitheca bimaculata (Charpentier, 1825) dans le département de l'Allier (Odonata, Anisoptera, Corduliidae). Martinia, 13 (1) : 22.</v>
      </c>
    </row>
    <row r="409" spans="1:8" x14ac:dyDescent="0.3">
      <c r="A409" t="s">
        <v>1475</v>
      </c>
      <c r="B409">
        <v>10</v>
      </c>
      <c r="C409" t="s">
        <v>1562</v>
      </c>
      <c r="D409" t="s">
        <v>1563</v>
      </c>
      <c r="E409" t="s">
        <v>1033</v>
      </c>
      <c r="G409" s="4" t="str">
        <f>VLOOKUP(E409,AUTEURS!$C$2:$F$898,2,0)</f>
        <v>1998</v>
      </c>
      <c r="H409" t="str">
        <f>VLOOKUP(E409,AUTEURS!$C$2:$F$898,4,0)</f>
        <v>MALE-MALHERBE E., 1998. Confirmation de la présence d'une population d'Epitheca bimaculata (Charpentier, 1825) dans le département de l'Indre (Odonata, Anisoptera, Corduliidae). Martinia, 14 (1) : 30.</v>
      </c>
    </row>
    <row r="410" spans="1:8" x14ac:dyDescent="0.3">
      <c r="A410" t="s">
        <v>1475</v>
      </c>
      <c r="B410">
        <v>10</v>
      </c>
      <c r="C410" t="s">
        <v>1562</v>
      </c>
      <c r="D410" t="s">
        <v>1563</v>
      </c>
      <c r="E410" t="s">
        <v>1032</v>
      </c>
      <c r="G410" s="4" t="str">
        <f>VLOOKUP(E410,AUTEURS!$C$2:$F$898,2,0)</f>
        <v>1999</v>
      </c>
      <c r="H410" t="str">
        <f>VLOOKUP(E410,AUTEURS!$C$2:$F$898,4,0)</f>
        <v>DORTEL F., BRANGER F., 1999. Nouvelles observations d'Epitheca bimaculata (Charpentier, 1825) dans le département de l'Indre. Martinia, 15 (3) : 88.</v>
      </c>
    </row>
    <row r="411" spans="1:8" x14ac:dyDescent="0.3">
      <c r="A411" t="s">
        <v>1475</v>
      </c>
      <c r="B411">
        <v>10</v>
      </c>
      <c r="C411" t="s">
        <v>1562</v>
      </c>
      <c r="D411" t="s">
        <v>1563</v>
      </c>
      <c r="E411" t="s">
        <v>1278</v>
      </c>
      <c r="G411" s="4" t="str">
        <f>VLOOKUP(E411,AUTEURS!$C$2:$F$898,2,0)</f>
        <v>2003</v>
      </c>
      <c r="H411" t="str">
        <f>VLOOKUP(E411,AUTEURS!$C$2:$F$898,4,0)</f>
        <v>MONCOMBLE M., 2003. Première observation de la reproduction d’Epitheca bimaculata (Charpentier, 1825) en Poitou-Charentes et mise à jour des départements mentionnant cette espèce (Odonata, Anisoptera, Corduliidae). Martinia, 19 (4) : 149-153.</v>
      </c>
    </row>
    <row r="412" spans="1:8" x14ac:dyDescent="0.3">
      <c r="A412" t="s">
        <v>1475</v>
      </c>
      <c r="B412">
        <v>10</v>
      </c>
      <c r="C412" t="s">
        <v>1562</v>
      </c>
      <c r="D412" t="s">
        <v>1563</v>
      </c>
      <c r="E412" t="s">
        <v>1289</v>
      </c>
      <c r="G412" s="4" t="str">
        <f>VLOOKUP(E412,AUTEURS!$C$2:$F$898,2,0)</f>
        <v>2006</v>
      </c>
      <c r="H412" t="str">
        <f>VLOOKUP(E412,AUTEURS!$C$2:$F$898,4,0)</f>
        <v>LOLIVE N., KLEEFSTRA V., 2006. Découverte d’une nouvelle population d’Epitheca bimaculata (Charpentier, 1825) en Limousin (Odonata, Anisoptera, Corduliidae). Martinia, 22 (4) : 166.</v>
      </c>
    </row>
    <row r="413" spans="1:8" x14ac:dyDescent="0.3">
      <c r="A413" t="s">
        <v>1475</v>
      </c>
      <c r="B413">
        <v>10</v>
      </c>
      <c r="C413" t="s">
        <v>1562</v>
      </c>
      <c r="D413" t="s">
        <v>1563</v>
      </c>
      <c r="E413" t="s">
        <v>754</v>
      </c>
      <c r="G413" s="4" t="str">
        <f>VLOOKUP(E413,AUTEURS!$C$2:$F$898,2,0)</f>
        <v>2007</v>
      </c>
      <c r="H413" t="str">
        <f>VLOOKUP(E413,AUTEURS!$C$2:$F$898,4,0)</f>
        <v>BERNARD D., 2007. Découverte d’une nouvelle population d’Epitheca bimaculata (Charpentier, 1825) dans l’Ain (Odonata, Anisoptera, Corduliidae). Martinia, 23 (1) : 30.</v>
      </c>
    </row>
    <row r="414" spans="1:8" x14ac:dyDescent="0.3">
      <c r="A414" t="s">
        <v>1475</v>
      </c>
      <c r="B414">
        <v>10</v>
      </c>
      <c r="C414" t="s">
        <v>1562</v>
      </c>
      <c r="D414" t="s">
        <v>1563</v>
      </c>
      <c r="E414" t="s">
        <v>899</v>
      </c>
      <c r="G414" s="4" t="str">
        <f>VLOOKUP(E414,AUTEURS!$C$2:$F$898,2,0)</f>
        <v>2007</v>
      </c>
      <c r="H414" t="str">
        <f>VLOOKUP(E414,AUTEURS!$C$2:$F$898,4,0)</f>
        <v>PRUD'HOMME E., SUAREZ D., 2007. Deux nouvelles espèces pour le département de la Charente : Epitheca bimaculata (Charpentier, 1825) et Macromia splendens (Pictet, 1843) (Odonata, Anisoptera, Corduliidae, Macromiidae). Martinia, 23 (2) : 43-51.</v>
      </c>
    </row>
    <row r="415" spans="1:8" x14ac:dyDescent="0.3">
      <c r="A415" t="s">
        <v>1475</v>
      </c>
      <c r="B415">
        <v>10</v>
      </c>
      <c r="C415" t="s">
        <v>1562</v>
      </c>
      <c r="D415" t="s">
        <v>1563</v>
      </c>
      <c r="E415" t="s">
        <v>1128</v>
      </c>
      <c r="G415" s="4" t="str">
        <f>VLOOKUP(E415,AUTEURS!$C$2:$F$898,2,0)</f>
        <v>2010</v>
      </c>
      <c r="H415" t="str">
        <f>VLOOKUP(E415,AUTEURS!$C$2:$F$898,4,0)</f>
        <v>BOUDOT J.-P., 2010a. Abondance, synchronisme et sex- ratio à l’émergence chez Epitheca bimaculata (Charpentier, 1825) en Lorraine (NE France) (Odonata, Anisoptera : Corduliidae). Martinia, 26 (1-2) : 9-17.</v>
      </c>
    </row>
    <row r="416" spans="1:8" x14ac:dyDescent="0.3">
      <c r="A416" t="s">
        <v>1475</v>
      </c>
      <c r="B416">
        <v>10</v>
      </c>
      <c r="C416" t="s">
        <v>1562</v>
      </c>
      <c r="D416" t="s">
        <v>1563</v>
      </c>
      <c r="E416" t="s">
        <v>763</v>
      </c>
      <c r="G416" s="4" t="str">
        <f>VLOOKUP(E416,AUTEURS!$C$2:$F$898,2,0)</f>
        <v>2010</v>
      </c>
      <c r="H416" t="str">
        <f>VLOOKUP(E416,AUTEURS!$C$2:$F$898,4,0)</f>
        <v>KRIEG-JACQUIER R., 2010. Epitheca bimaculata (Charpentier, 1825) dans le département de l’Ain (Odonata, Anisoptera, Corduliidae). Actes des Rencontres odonatologiques 2010. Martinia, 26 (3-4) : 83-97.</v>
      </c>
    </row>
    <row r="417" spans="1:8" x14ac:dyDescent="0.3">
      <c r="A417" t="s">
        <v>1475</v>
      </c>
      <c r="B417">
        <v>10</v>
      </c>
      <c r="C417" t="s">
        <v>1562</v>
      </c>
      <c r="D417" t="s">
        <v>1563</v>
      </c>
      <c r="E417" t="s">
        <v>1949</v>
      </c>
      <c r="G417" s="4" t="str">
        <f>VLOOKUP(E417,AUTEURS!$C$2:$F$898,2,0)</f>
        <v>2013</v>
      </c>
      <c r="H417" t="str">
        <f>VLOOKUP(E417,AUTEURS!$C$2:$F$898,4,0)</f>
        <v>VANAPPELGHEM C., QUEVILLART T., 2013. Émergence d’Epitheca bimaculata sur les étangs de la Forge à Glageon (Nord) (Odonata : Corduliidae). Martinia, 29 (2) : 125-138.</v>
      </c>
    </row>
    <row r="418" spans="1:8" x14ac:dyDescent="0.3">
      <c r="A418" t="s">
        <v>1475</v>
      </c>
      <c r="B418">
        <v>10</v>
      </c>
      <c r="C418" t="s">
        <v>1562</v>
      </c>
      <c r="D418" t="s">
        <v>1563</v>
      </c>
      <c r="E418" t="s">
        <v>1993</v>
      </c>
      <c r="G418" s="4" t="str">
        <f>VLOOKUP(E418,AUTEURS!$C$2:$F$898,2,0)</f>
        <v>2016</v>
      </c>
      <c r="H418" t="str">
        <f>VLOOKUP(E418,AUTEURS!$C$2:$F$898,4,0)</f>
        <v>BELENGUIER L., ROCHE B., 2016. (Re)découverte d’Epitheca bimaculata dans le département du Puy-de-Dôme (Odonata : Corduliidae). Martinia, 32 (2) : 57-63.</v>
      </c>
    </row>
    <row r="419" spans="1:8" x14ac:dyDescent="0.3">
      <c r="A419" t="s">
        <v>1475</v>
      </c>
      <c r="B419">
        <v>10</v>
      </c>
      <c r="C419" t="s">
        <v>1562</v>
      </c>
      <c r="D419" t="s">
        <v>1565</v>
      </c>
      <c r="E419" t="s">
        <v>810</v>
      </c>
      <c r="G419" s="4" t="str">
        <f>VLOOKUP(E419,AUTEURS!$C$2:$F$898,2,0)</f>
        <v>1986</v>
      </c>
      <c r="H419" t="str">
        <f>VLOOKUP(E419,AUTEURS!$C$2:$F$898,4,0)</f>
        <v>COPPA G., 1986. Inventaire et protection des Odonates des Ardennes. Martinia, No 3 : 3-5.</v>
      </c>
    </row>
    <row r="420" spans="1:8" x14ac:dyDescent="0.3">
      <c r="A420" t="s">
        <v>1475</v>
      </c>
      <c r="B420">
        <v>10</v>
      </c>
      <c r="C420" t="s">
        <v>1562</v>
      </c>
      <c r="D420" t="s">
        <v>1565</v>
      </c>
      <c r="E420" t="s">
        <v>1220</v>
      </c>
      <c r="G420" s="4" t="str">
        <f>VLOOKUP(E420,AUTEURS!$C$2:$F$898,2,0)</f>
        <v>1989</v>
      </c>
      <c r="H420" t="str">
        <f>VLOOKUP(E420,AUTEURS!$C$2:$F$898,4,0)</f>
        <v>GRAND D., 1989b. Sur la présence de Somatochlora arctica (Zetterstedt, 1840) dans le département de la Savoie (73) (Odonata, Anisoptera : Corduliidae). Martinia, 5 (4) : 95-96.</v>
      </c>
    </row>
    <row r="421" spans="1:8" x14ac:dyDescent="0.3">
      <c r="A421" t="s">
        <v>1475</v>
      </c>
      <c r="B421">
        <v>10</v>
      </c>
      <c r="C421" t="s">
        <v>1562</v>
      </c>
      <c r="D421" t="s">
        <v>1565</v>
      </c>
      <c r="E421" t="s">
        <v>1206</v>
      </c>
      <c r="G421" s="4" t="str">
        <f>VLOOKUP(E421,AUTEURS!$C$2:$F$898,2,0)</f>
        <v>1989</v>
      </c>
      <c r="H421" t="str">
        <f>VLOOKUP(E421,AUTEURS!$C$2:$F$898,4,0)</f>
        <v>JACQUEMIN G., 1989. A propos d'une population de Somatochlora arctica (Zetterstedt, 1840) dans le Nord- Est de la France (Odonata, Anisoptera : Corduliidae). Martinia, 5 (1) : 9-15.</v>
      </c>
    </row>
    <row r="422" spans="1:8" x14ac:dyDescent="0.3">
      <c r="A422" t="s">
        <v>1475</v>
      </c>
      <c r="B422">
        <v>10</v>
      </c>
      <c r="C422" t="s">
        <v>1562</v>
      </c>
      <c r="D422" t="s">
        <v>1565</v>
      </c>
      <c r="E422" t="s">
        <v>837</v>
      </c>
      <c r="G422" s="4" t="str">
        <f>VLOOKUP(E422,AUTEURS!$C$2:$F$898,2,0)</f>
        <v>1990</v>
      </c>
      <c r="H422" t="str">
        <f>VLOOKUP(E422,AUTEURS!$C$2:$F$898,4,0)</f>
        <v>BOUDOT J.-P., GOUTET P., JACQUEMIN G., 1990. Note sur quelques Odonates peu communs observés en France. Martinia, 6 (1) : 3-10.</v>
      </c>
    </row>
    <row r="423" spans="1:8" x14ac:dyDescent="0.3">
      <c r="A423" t="s">
        <v>1475</v>
      </c>
      <c r="B423">
        <v>10</v>
      </c>
      <c r="C423" t="s">
        <v>1562</v>
      </c>
      <c r="D423" t="s">
        <v>1565</v>
      </c>
      <c r="E423" t="s">
        <v>772</v>
      </c>
      <c r="G423" s="4" t="str">
        <f>VLOOKUP(E423,AUTEURS!$C$2:$F$898,2,0)</f>
        <v>2004</v>
      </c>
      <c r="H423" t="str">
        <f>VLOOKUP(E423,AUTEURS!$C$2:$F$898,4,0)</f>
        <v>DE KNIJF G., 2004. Somatochlora arctica (Zetterstedt, 1840), espèce nouvelle pour la Picardie (Odonata, Anisoptera, Corduliidae). Martinia, 20 (1) : 21-23.</v>
      </c>
    </row>
    <row r="424" spans="1:8" x14ac:dyDescent="0.3">
      <c r="A424" t="s">
        <v>1475</v>
      </c>
      <c r="B424">
        <v>10</v>
      </c>
      <c r="C424" t="s">
        <v>1562</v>
      </c>
      <c r="D424" t="s">
        <v>1565</v>
      </c>
      <c r="E424" t="s">
        <v>1288</v>
      </c>
      <c r="G424" s="4" t="str">
        <f>VLOOKUP(E424,AUTEURS!$C$2:$F$898,2,0)</f>
        <v>2007</v>
      </c>
      <c r="H424" t="str">
        <f>VLOOKUP(E424,AUTEURS!$C$2:$F$898,4,0)</f>
        <v>LOLIVE N., HENNEQUIN E., 2007. Découverte d’un site de première importance pour le genre Somatochlora en Limousin (Odonata, Anisoptera, Corduliidae). Martinia, 23 (1) : 12.</v>
      </c>
    </row>
    <row r="425" spans="1:8" x14ac:dyDescent="0.3">
      <c r="A425" t="s">
        <v>1475</v>
      </c>
      <c r="B425">
        <v>10</v>
      </c>
      <c r="C425" t="s">
        <v>1562</v>
      </c>
      <c r="D425" t="s">
        <v>1565</v>
      </c>
      <c r="E425" t="s">
        <v>1973</v>
      </c>
      <c r="G425" s="4" t="str">
        <f>VLOOKUP(E425,AUTEURS!$C$2:$F$898,2,0)</f>
        <v>2015</v>
      </c>
      <c r="H425" t="str">
        <f>VLOOKUP(E425,AUTEURS!$C$2:$F$898,4,0)</f>
        <v>BELENGUIER L., DELPON G., 2015. Sur la détection de Somatochlora arctica et l’estimation de ses populations : l’exemple de la tourbière de la Pignole dans le Cantal (Odonata : Corduliidae). Martinia, 31 (1) : 35-46.</v>
      </c>
    </row>
    <row r="426" spans="1:8" x14ac:dyDescent="0.3">
      <c r="A426" t="s">
        <v>1475</v>
      </c>
      <c r="B426">
        <v>10</v>
      </c>
      <c r="C426" t="s">
        <v>1562</v>
      </c>
      <c r="D426" t="s">
        <v>1565</v>
      </c>
      <c r="E426" t="s">
        <v>3558</v>
      </c>
      <c r="G426" s="4" t="str">
        <f>VLOOKUP(E426,AUTEURS!$C$2:$F$898,2,0)</f>
        <v>2021</v>
      </c>
      <c r="H426" t="str">
        <f>VLOOKUP(E426,AUTEURS!$C$2:$F$898,4,0)</f>
        <v xml:space="preserve">BELENGUIER L., 2021. Suivi de Leucorrhinia dubia et Somatochlora arctica par relevé des exuvies : résultats sur trois tourbières Auvergnates en 2015 (Odonata : Libellulidae, Corduliidae). Martinia, 35 (4) : 13-22. </v>
      </c>
    </row>
    <row r="427" spans="1:8" x14ac:dyDescent="0.3">
      <c r="A427" t="s">
        <v>1475</v>
      </c>
      <c r="B427">
        <v>10</v>
      </c>
      <c r="C427" t="s">
        <v>1562</v>
      </c>
      <c r="D427" t="s">
        <v>1565</v>
      </c>
      <c r="E427" t="s">
        <v>3574</v>
      </c>
      <c r="G427" s="4" t="str">
        <f>VLOOKUP(E427,AUTEURS!$C$2:$F$898,2,0)</f>
        <v>2022</v>
      </c>
      <c r="H427" t="str">
        <f>VLOOKUP(E427,AUTEURS!$C$2:$F$898,4,0)</f>
        <v>ITRAC-BRUNEAU R., DOUCET G., 2022. Somatochlora arctica (Odonata : Corduliidae) dans le Massif du Morvan : découverte d’une station majeure pour la Bourgogne-Franche-Comté et comparaison avec d’autres stations. Martinia, 36 (1) : 1-12.</v>
      </c>
    </row>
    <row r="428" spans="1:8" x14ac:dyDescent="0.3">
      <c r="A428" t="s">
        <v>1475</v>
      </c>
      <c r="B428">
        <v>10</v>
      </c>
      <c r="C428" t="s">
        <v>1562</v>
      </c>
      <c r="D428" t="s">
        <v>1567</v>
      </c>
      <c r="E428" t="s">
        <v>817</v>
      </c>
      <c r="G428" s="4" t="str">
        <f>VLOOKUP(E428,AUTEURS!$C$2:$F$898,2,0)</f>
        <v>1992</v>
      </c>
      <c r="H428" t="str">
        <f>VLOOKUP(E428,AUTEURS!$C$2:$F$898,4,0)</f>
        <v>COPPA G., 1992b. Espèces peu courantes en Champagne- Ardennes : année 1991. Martinia, 8 (3) : 61-64.</v>
      </c>
    </row>
    <row r="429" spans="1:8" x14ac:dyDescent="0.3">
      <c r="A429" t="s">
        <v>1475</v>
      </c>
      <c r="B429">
        <v>10</v>
      </c>
      <c r="C429" t="s">
        <v>1562</v>
      </c>
      <c r="D429" t="s">
        <v>1567</v>
      </c>
      <c r="E429" t="s">
        <v>1281</v>
      </c>
      <c r="G429" s="4" t="str">
        <f>VLOOKUP(E429,AUTEURS!$C$2:$F$898,2,0)</f>
        <v>1996</v>
      </c>
      <c r="H429" t="str">
        <f>VLOOKUP(E429,AUTEURS!$C$2:$F$898,4,0)</f>
        <v>PRÉVOST O., DUREPAIRE P., 1996. Les Odonates du Pinail (Département de la Vienne). Martinia, 12 (2) : 31- 46.</v>
      </c>
    </row>
    <row r="430" spans="1:8" x14ac:dyDescent="0.3">
      <c r="A430" t="s">
        <v>1475</v>
      </c>
      <c r="B430">
        <v>10</v>
      </c>
      <c r="C430" t="s">
        <v>1562</v>
      </c>
      <c r="D430" t="s">
        <v>1567</v>
      </c>
      <c r="E430" t="s">
        <v>1286</v>
      </c>
      <c r="G430" s="4" t="str">
        <f>VLOOKUP(E430,AUTEURS!$C$2:$F$898,2,0)</f>
        <v>2005</v>
      </c>
      <c r="H430" t="str">
        <f>VLOOKUP(E430,AUTEURS!$C$2:$F$898,4,0)</f>
        <v>GUERBAA K., LOLIVE N., 2005. Redécouverte de Somatochlora flavomaculata (Vander Linden, 1825) dans le département de la Haute-Vienne (Odonata, Anisoptera, Corduliidae). Martinia, 21 (3) : 108.</v>
      </c>
    </row>
    <row r="431" spans="1:8" x14ac:dyDescent="0.3">
      <c r="A431" t="s">
        <v>1475</v>
      </c>
      <c r="B431">
        <v>10</v>
      </c>
      <c r="C431" t="s">
        <v>1562</v>
      </c>
      <c r="D431" t="s">
        <v>1567</v>
      </c>
      <c r="E431" t="s">
        <v>1288</v>
      </c>
      <c r="G431" s="4" t="str">
        <f>VLOOKUP(E431,AUTEURS!$C$2:$F$898,2,0)</f>
        <v>2007</v>
      </c>
      <c r="H431" t="str">
        <f>VLOOKUP(E431,AUTEURS!$C$2:$F$898,4,0)</f>
        <v>LOLIVE N., HENNEQUIN E., 2007. Découverte d’un site de première importance pour le genre Somatochlora en Limousin (Odonata, Anisoptera, Corduliidae). Martinia, 23 (1) : 12.</v>
      </c>
    </row>
    <row r="432" spans="1:8" x14ac:dyDescent="0.3">
      <c r="A432" t="s">
        <v>1475</v>
      </c>
      <c r="B432">
        <v>10</v>
      </c>
      <c r="C432" t="s">
        <v>1562</v>
      </c>
      <c r="D432" t="s">
        <v>1567</v>
      </c>
      <c r="E432" t="s">
        <v>984</v>
      </c>
      <c r="G432" s="4" t="str">
        <f>VLOOKUP(E432,AUTEURS!$C$2:$F$898,2,0)</f>
        <v>2008</v>
      </c>
      <c r="H432" t="str">
        <f>VLOOKUP(E432,AUTEURS!$C$2:$F$898,4,0)</f>
        <v>FATON J.-M., SCHLEICHER J., 2008. Découverte de Somatochlora flavomaculata (Vander Linden, 1825) dans le département de la Drôme (Odonata, Anisoptera, Corduliidae). Martinia, 24 (1) : 30-32.</v>
      </c>
    </row>
    <row r="433" spans="1:8" x14ac:dyDescent="0.3">
      <c r="A433" t="s">
        <v>1475</v>
      </c>
      <c r="B433">
        <v>10</v>
      </c>
      <c r="C433" t="s">
        <v>1562</v>
      </c>
      <c r="D433" t="s">
        <v>1567</v>
      </c>
      <c r="E433" t="s">
        <v>1201</v>
      </c>
      <c r="G433" s="4" t="str">
        <f>VLOOKUP(E433,AUTEURS!$C$2:$F$898,2,0)</f>
        <v>2008</v>
      </c>
      <c r="H433" t="str">
        <f>VLOOKUP(E433,AUTEURS!$C$2:$F$898,4,0)</f>
        <v>GRAND D., GARCIA A., 2008. Lestes sponsa (Hansemann, 1823) et Somatochlora flavomaculata (Vander Linden, 1825) dans le Rhône. (Zygoptera, Lestidae ; Anisoptera, Corduliidae). Martinia, 24 (3) : 88.</v>
      </c>
    </row>
    <row r="434" spans="1:8" x14ac:dyDescent="0.3">
      <c r="A434" t="s">
        <v>1475</v>
      </c>
      <c r="B434">
        <v>10</v>
      </c>
      <c r="C434" t="s">
        <v>1562</v>
      </c>
      <c r="D434" t="s">
        <v>2932</v>
      </c>
      <c r="E434" t="s">
        <v>946</v>
      </c>
      <c r="G434" s="4" t="str">
        <f>VLOOKUP(E434,AUTEURS!$C$2:$F$898,2,0)</f>
        <v>2002</v>
      </c>
      <c r="H434" t="str">
        <f>VLOOKUP(E434,AUTEURS!$C$2:$F$898,4,0)</f>
        <v>MASHAAL M., 2002. Somatochlora metallica (Vander Linden, 1825) espèce nouvelle pour la Corse (Odonata, Corduliidae). Martinia, 18 (1) : 25-27.</v>
      </c>
    </row>
    <row r="435" spans="1:8" x14ac:dyDescent="0.3">
      <c r="A435" t="s">
        <v>1475</v>
      </c>
      <c r="B435">
        <v>10</v>
      </c>
      <c r="C435" t="s">
        <v>1562</v>
      </c>
      <c r="D435" t="s">
        <v>2932</v>
      </c>
      <c r="E435" t="s">
        <v>944</v>
      </c>
      <c r="G435" s="4" t="str">
        <f>VLOOKUP(E435,AUTEURS!$C$2:$F$898,2,0)</f>
        <v>2003</v>
      </c>
      <c r="H435" t="str">
        <f>VLOOKUP(E435,AUTEURS!$C$2:$F$898,4,0)</f>
        <v>GRAND D., ROCHÉ B., 2003. Complément à la faune des Odonates de Corse et nouvelles observations de Somatochlora metallica meridionalis Nielsen, 1935 (Odonata, Anisoptera, Corduliidae). Martinia, 19 (2) : 57-60.</v>
      </c>
    </row>
    <row r="436" spans="1:8" x14ac:dyDescent="0.3">
      <c r="A436" t="s">
        <v>1475</v>
      </c>
      <c r="B436">
        <v>10</v>
      </c>
      <c r="C436" t="s">
        <v>1562</v>
      </c>
      <c r="D436" t="s">
        <v>2932</v>
      </c>
      <c r="E436" t="s">
        <v>941</v>
      </c>
      <c r="G436" s="4" t="str">
        <f>VLOOKUP(E436,AUTEURS!$C$2:$F$898,2,0)</f>
        <v>2011</v>
      </c>
      <c r="H436" t="str">
        <f>VLOOKUP(E436,AUTEURS!$C$2:$F$898,4,0)</f>
        <v>DOUCET G., DURET B., 2011. Contribution à la connaissance de Somatochlora metallica meridionalis Nielsen, 1935 en Corse (Odonata, Anisoptera : Corduliidae). Martinia, 27 (1) : 33-38.</v>
      </c>
    </row>
    <row r="437" spans="1:8" x14ac:dyDescent="0.3">
      <c r="A437" t="s">
        <v>1475</v>
      </c>
      <c r="B437">
        <v>10</v>
      </c>
      <c r="C437" t="s">
        <v>1562</v>
      </c>
      <c r="D437" t="s">
        <v>2932</v>
      </c>
      <c r="E437" t="s">
        <v>1891</v>
      </c>
      <c r="G437" s="4" t="str">
        <f>VLOOKUP(E437,AUTEURS!$C$2:$F$898,2,0)</f>
        <v>2012</v>
      </c>
      <c r="H437" t="str">
        <f>VLOOKUP(E437,AUTEURS!$C$2:$F$898,4,0)</f>
        <v>VIRICEL G., 2012. Nouvelle observation et nouvelle localité pour Somatochlora metallica meridionalis Nielsen, 1935 en Haute-Corse (2B) (Odonata, Anisoptera : Corduliidae). Martinia, 28 (2) : 120.</v>
      </c>
    </row>
    <row r="438" spans="1:8" x14ac:dyDescent="0.3">
      <c r="A438" t="s">
        <v>1475</v>
      </c>
      <c r="B438">
        <v>10</v>
      </c>
      <c r="C438" t="s">
        <v>1562</v>
      </c>
      <c r="D438" t="s">
        <v>2931</v>
      </c>
      <c r="E438" t="s">
        <v>799</v>
      </c>
      <c r="G438" s="4" t="str">
        <f>VLOOKUP(E438,AUTEURS!$C$2:$F$898,2,0)</f>
        <v>1996</v>
      </c>
      <c r="H438" t="str">
        <f>VLOOKUP(E438,AUTEURS!$C$2:$F$898,4,0)</f>
        <v>GRAND D., 1996. Somatochlora meridionalis Nielsen, 1935 en Provence et autres observations d'Odonates dans les départements du Var et des Alpes-Maritimes (Odonata, Anisoptera, Corduliidae). Martinia, 12 (1) : 9-18.</v>
      </c>
    </row>
    <row r="439" spans="1:8" x14ac:dyDescent="0.3">
      <c r="A439" t="s">
        <v>1475</v>
      </c>
      <c r="B439">
        <v>10</v>
      </c>
      <c r="C439" t="s">
        <v>1562</v>
      </c>
      <c r="D439" t="s">
        <v>2931</v>
      </c>
      <c r="E439" t="s">
        <v>1261</v>
      </c>
      <c r="G439" s="4" t="str">
        <f>VLOOKUP(E439,AUTEURS!$C$2:$F$898,2,0)</f>
        <v>1997</v>
      </c>
      <c r="H439" t="str">
        <f>VLOOKUP(E439,AUTEURS!$C$2:$F$898,4,0)</f>
        <v>GRAND D., 1997b. Somatochlora meridionalis Nielsen, 1935 (Odonata, Anisoptera). Analyse bibliographique et compléments biologiques. Martinia, 13 (3) : 67-86.</v>
      </c>
    </row>
    <row r="440" spans="1:8" x14ac:dyDescent="0.3">
      <c r="A440" t="s">
        <v>1475</v>
      </c>
      <c r="B440">
        <v>10</v>
      </c>
      <c r="C440" t="s">
        <v>1562</v>
      </c>
      <c r="D440" t="s">
        <v>1566</v>
      </c>
      <c r="E440" t="s">
        <v>1094</v>
      </c>
      <c r="G440" s="4" t="str">
        <f>VLOOKUP(E440,AUTEURS!$C$2:$F$898,2,0)</f>
        <v>1989</v>
      </c>
      <c r="H440" t="str">
        <f>VLOOKUP(E440,AUTEURS!$C$2:$F$898,4,0)</f>
        <v>PRATZ J.-L., 1989a. Note sur les critères de détermination du genre Somatochlora (Odonata, Anisoptera : Corduliidae). Martinia, 5 (2) : 39-40.</v>
      </c>
    </row>
    <row r="441" spans="1:8" x14ac:dyDescent="0.3">
      <c r="A441" t="s">
        <v>1475</v>
      </c>
      <c r="B441">
        <v>10</v>
      </c>
      <c r="C441" t="s">
        <v>1562</v>
      </c>
      <c r="D441" t="s">
        <v>1566</v>
      </c>
      <c r="E441" t="s">
        <v>1095</v>
      </c>
      <c r="G441" s="4" t="str">
        <f>VLOOKUP(E441,AUTEURS!$C$2:$F$898,2,0)</f>
        <v>1989</v>
      </c>
      <c r="H441" t="str">
        <f>VLOOKUP(E441,AUTEURS!$C$2:$F$898,4,0)</f>
        <v>PRATZ J.-L., 1989b. Note sur le comportement de ponte de Somatochlora metallica (Vander Linden, 1825) (Odonata, Anisoptera : Corduliidae). Martinia, 5 (3) : 57-58.</v>
      </c>
    </row>
    <row r="442" spans="1:8" x14ac:dyDescent="0.3">
      <c r="A442" t="s">
        <v>1475</v>
      </c>
      <c r="B442">
        <v>10</v>
      </c>
      <c r="C442" t="s">
        <v>1562</v>
      </c>
      <c r="D442" t="s">
        <v>1566</v>
      </c>
      <c r="E442" t="s">
        <v>1207</v>
      </c>
      <c r="G442" s="4" t="str">
        <f>VLOOKUP(E442,AUTEURS!$C$2:$F$898,2,0)</f>
        <v>1990</v>
      </c>
      <c r="H442" t="str">
        <f>VLOOKUP(E442,AUTEURS!$C$2:$F$898,4,0)</f>
        <v>PROT J.-M., 1990. Observations sur les caractères de nervation du genre Somatochlora (Odonata, Anisoptera : Corduliidae). Martinia, 6 (1) : 16.</v>
      </c>
    </row>
    <row r="443" spans="1:8" x14ac:dyDescent="0.3">
      <c r="A443" t="s">
        <v>1475</v>
      </c>
      <c r="B443">
        <v>10</v>
      </c>
      <c r="C443" t="s">
        <v>1562</v>
      </c>
      <c r="D443" t="s">
        <v>1566</v>
      </c>
      <c r="E443" t="s">
        <v>1124</v>
      </c>
      <c r="G443" s="4" t="str">
        <f>VLOOKUP(E443,AUTEURS!$C$2:$F$898,2,0)</f>
        <v>1993</v>
      </c>
      <c r="H443" t="str">
        <f>VLOOKUP(E443,AUTEURS!$C$2:$F$898,4,0)</f>
        <v>VOTAT P.-P., 1993. Les Odonates du nord-est de la Mayenne, du sud-ouest de l'Orne et du nord-ouest de la Sarthe (suite). Notes sur quelques espèces remarquables ou rares. Martinia, 9 (2) : 35-41.</v>
      </c>
    </row>
    <row r="444" spans="1:8" x14ac:dyDescent="0.3">
      <c r="A444" t="s">
        <v>1475</v>
      </c>
      <c r="B444">
        <v>10</v>
      </c>
      <c r="C444" t="s">
        <v>1562</v>
      </c>
      <c r="D444" t="s">
        <v>1566</v>
      </c>
      <c r="E444" t="s">
        <v>1261</v>
      </c>
      <c r="G444" s="4" t="str">
        <f>VLOOKUP(E444,AUTEURS!$C$2:$F$898,2,0)</f>
        <v>1997</v>
      </c>
      <c r="H444" t="str">
        <f>VLOOKUP(E444,AUTEURS!$C$2:$F$898,4,0)</f>
        <v>GRAND D., 1997b. Somatochlora meridionalis Nielsen, 1935 (Odonata, Anisoptera). Analyse bibliographique et compléments biologiques. Martinia, 13 (3) : 67-86.</v>
      </c>
    </row>
    <row r="445" spans="1:8" x14ac:dyDescent="0.3">
      <c r="A445" t="s">
        <v>1475</v>
      </c>
      <c r="B445">
        <v>10</v>
      </c>
      <c r="C445" t="s">
        <v>1562</v>
      </c>
      <c r="D445" t="s">
        <v>1566</v>
      </c>
      <c r="E445" t="s">
        <v>1237</v>
      </c>
      <c r="G445" s="4" t="str">
        <f>VLOOKUP(E445,AUTEURS!$C$2:$F$898,2,0)</f>
        <v>1998</v>
      </c>
      <c r="H445" t="str">
        <f>VLOOKUP(E445,AUTEURS!$C$2:$F$898,4,0)</f>
        <v>STORCK F., 1998. Étude odonatologique de l'espace naturel de la plaine de Sorques : saison 1997 (Département de la Seine-et-Marne). Martinia, 14 (1) : 23-29.</v>
      </c>
    </row>
    <row r="446" spans="1:8" x14ac:dyDescent="0.3">
      <c r="A446" t="s">
        <v>1475</v>
      </c>
      <c r="B446">
        <v>10</v>
      </c>
      <c r="C446" t="s">
        <v>1562</v>
      </c>
      <c r="D446" t="s">
        <v>1566</v>
      </c>
      <c r="E446" t="s">
        <v>977</v>
      </c>
      <c r="G446" s="4" t="str">
        <f>VLOOKUP(E446,AUTEURS!$C$2:$F$898,2,0)</f>
        <v>2010</v>
      </c>
      <c r="H446" t="str">
        <f>VLOOKUP(E446,AUTEURS!$C$2:$F$898,4,0)</f>
        <v>KRIEG-JACQUIER R., GRAND D., MORA F., 2010. Fragments odonatologiques sur le Doubs, 2009 (Régions Franche-Comté et Bourgogne). Martinia, 26 (1-2) : 41-47.</v>
      </c>
    </row>
    <row r="447" spans="1:8" x14ac:dyDescent="0.3">
      <c r="A447" t="s">
        <v>1475</v>
      </c>
      <c r="B447">
        <v>10</v>
      </c>
      <c r="C447" t="s">
        <v>1562</v>
      </c>
      <c r="D447" t="s">
        <v>1566</v>
      </c>
      <c r="E447" t="s">
        <v>2111</v>
      </c>
      <c r="G447" s="4" t="str">
        <f>VLOOKUP(E447,AUTEURS!$C$2:$F$898,2,0)</f>
        <v>2014</v>
      </c>
      <c r="H447" t="str">
        <f>VLOOKUP(E447,AUTEURS!$C$2:$F$898,4,0)</f>
        <v>IORIO É., 2014. Confirmation de l’autochtonie de Somatochlora metallica en Basse-Normandie (Odonata : Corduliidae). Martinia, 30 (2) : 67-74.</v>
      </c>
    </row>
    <row r="448" spans="1:8" x14ac:dyDescent="0.3">
      <c r="A448" t="s">
        <v>1475</v>
      </c>
      <c r="B448">
        <v>11</v>
      </c>
      <c r="C448" t="s">
        <v>1568</v>
      </c>
      <c r="D448" t="s">
        <v>1945</v>
      </c>
      <c r="E448" t="s">
        <v>1944</v>
      </c>
      <c r="G448" s="4" t="str">
        <f>VLOOKUP(E448,AUTEURS!$C$2:$F$898,2,0)</f>
        <v>2013</v>
      </c>
      <c r="H448" t="str">
        <f>VLOOKUP(E448,AUTEURS!$C$2:$F$898,4,0)</f>
        <v>DUBORGET R., 2013. Observation probable de Brachythemis impartita en Haute-Corse (Odonata : Libellulidae). Martinia, 29 (2) : 103-104.</v>
      </c>
    </row>
    <row r="449" spans="1:8" x14ac:dyDescent="0.3">
      <c r="A449" t="s">
        <v>1475</v>
      </c>
      <c r="B449">
        <v>11</v>
      </c>
      <c r="C449" t="s">
        <v>1568</v>
      </c>
      <c r="D449" t="s">
        <v>1569</v>
      </c>
      <c r="E449" t="s">
        <v>810</v>
      </c>
      <c r="G449" s="4" t="str">
        <f>VLOOKUP(E449,AUTEURS!$C$2:$F$898,2,0)</f>
        <v>1986</v>
      </c>
      <c r="H449" t="str">
        <f>VLOOKUP(E449,AUTEURS!$C$2:$F$898,4,0)</f>
        <v>COPPA G., 1986. Inventaire et protection des Odonates des Ardennes. Martinia, No 3 : 3-5.</v>
      </c>
    </row>
    <row r="450" spans="1:8" x14ac:dyDescent="0.3">
      <c r="A450" t="s">
        <v>1475</v>
      </c>
      <c r="B450">
        <v>11</v>
      </c>
      <c r="C450" t="s">
        <v>1568</v>
      </c>
      <c r="D450" t="s">
        <v>1569</v>
      </c>
      <c r="E450" t="s">
        <v>837</v>
      </c>
      <c r="G450" s="4" t="str">
        <f>VLOOKUP(E450,AUTEURS!$C$2:$F$898,2,0)</f>
        <v>1990</v>
      </c>
      <c r="H450" t="str">
        <f>VLOOKUP(E450,AUTEURS!$C$2:$F$898,4,0)</f>
        <v>BOUDOT J.-P., GOUTET P., JACQUEMIN G., 1990. Note sur quelques Odonates peu communs observés en France. Martinia, 6 (1) : 3-10.</v>
      </c>
    </row>
    <row r="451" spans="1:8" x14ac:dyDescent="0.3">
      <c r="A451" t="s">
        <v>1475</v>
      </c>
      <c r="B451">
        <v>11</v>
      </c>
      <c r="C451" t="s">
        <v>1568</v>
      </c>
      <c r="D451" t="s">
        <v>1569</v>
      </c>
      <c r="E451" t="s">
        <v>884</v>
      </c>
      <c r="G451" s="4" t="str">
        <f>VLOOKUP(E451,AUTEURS!$C$2:$F$898,2,0)</f>
        <v>1992</v>
      </c>
      <c r="H451" t="str">
        <f>VLOOKUP(E451,AUTEURS!$C$2:$F$898,4,0)</f>
        <v>HAZET G., 1992a. Crocothemis erythraea (Brullé, 1832) et Sympetrum fonscolombii (Selys, 1840) nouveaux pour le département du Calvados (Odonata, Anisoptera, Libellulidae). Martinia, 8 (3) : 68-69.</v>
      </c>
    </row>
    <row r="452" spans="1:8" x14ac:dyDescent="0.3">
      <c r="A452" t="s">
        <v>1475</v>
      </c>
      <c r="B452">
        <v>11</v>
      </c>
      <c r="C452" t="s">
        <v>1568</v>
      </c>
      <c r="D452" t="s">
        <v>1569</v>
      </c>
      <c r="E452" t="s">
        <v>1124</v>
      </c>
      <c r="G452" s="4" t="str">
        <f>VLOOKUP(E452,AUTEURS!$C$2:$F$898,2,0)</f>
        <v>1993</v>
      </c>
      <c r="H452" t="str">
        <f>VLOOKUP(E452,AUTEURS!$C$2:$F$898,4,0)</f>
        <v>VOTAT P.-P., 1993. Les Odonates du nord-est de la Mayenne, du sud-ouest de l'Orne et du nord-ouest de la Sarthe (suite). Notes sur quelques espèces remarquables ou rares. Martinia, 9 (2) : 35-41.</v>
      </c>
    </row>
    <row r="453" spans="1:8" x14ac:dyDescent="0.3">
      <c r="A453" t="s">
        <v>1475</v>
      </c>
      <c r="B453">
        <v>11</v>
      </c>
      <c r="C453" t="s">
        <v>1568</v>
      </c>
      <c r="D453" t="s">
        <v>1569</v>
      </c>
      <c r="E453" t="s">
        <v>878</v>
      </c>
      <c r="G453" s="4" t="str">
        <f>VLOOKUP(E453,AUTEURS!$C$2:$F$898,2,0)</f>
        <v>1998</v>
      </c>
      <c r="H453" t="str">
        <f>VLOOKUP(E453,AUTEURS!$C$2:$F$898,4,0)</f>
        <v>PAPAZIAN M., 1998. Chronique de l'insolite (1ère note) : Crocothemis erythraea (Brullé, 1832) et la chenille. Sympetrum striolatum (Charpentier, 1840) et la pluie. Martinia, 14 (2) : 75-76.</v>
      </c>
    </row>
    <row r="454" spans="1:8" x14ac:dyDescent="0.3">
      <c r="A454" t="s">
        <v>1475</v>
      </c>
      <c r="B454">
        <v>11</v>
      </c>
      <c r="C454" t="s">
        <v>1568</v>
      </c>
      <c r="D454" t="s">
        <v>1569</v>
      </c>
      <c r="E454" t="s">
        <v>1434</v>
      </c>
      <c r="F454" t="s">
        <v>1570</v>
      </c>
      <c r="G454" s="4" t="str">
        <f>VLOOKUP(E454,AUTEURS!$C$2:$F$898,2,0)</f>
        <v>2008</v>
      </c>
      <c r="H454" t="str">
        <f>VLOOKUP(E454,AUTEURS!$C$2:$F$898,4,0)</f>
        <v>BOUDOT J.-P., 2008b. Un Crocothemis en bien mauvaise posture. Martinia, 24 (4) : 151.</v>
      </c>
    </row>
    <row r="455" spans="1:8" x14ac:dyDescent="0.3">
      <c r="A455" t="s">
        <v>1475</v>
      </c>
      <c r="B455">
        <v>11</v>
      </c>
      <c r="C455" t="s">
        <v>1568</v>
      </c>
      <c r="D455" t="s">
        <v>1569</v>
      </c>
      <c r="E455" t="s">
        <v>871</v>
      </c>
      <c r="G455" s="4" t="str">
        <f>VLOOKUP(E455,AUTEURS!$C$2:$F$898,2,0)</f>
        <v>2011</v>
      </c>
      <c r="H455" t="str">
        <f>VLOOKUP(E455,AUTEURS!$C$2:$F$898,4,0)</f>
        <v>LAMBRET P., 2011b. Observation précoce d’un individu sénescent de Crocothemis erythraea (Brullé, 1832) et discussion sur son origine (Odonata, Anisoptera : Libellulidae). Martinia, 27 (2) : 135-137.</v>
      </c>
    </row>
    <row r="456" spans="1:8" x14ac:dyDescent="0.3">
      <c r="A456" t="s">
        <v>1475</v>
      </c>
      <c r="B456">
        <v>11</v>
      </c>
      <c r="C456" t="s">
        <v>1568</v>
      </c>
      <c r="D456" t="s">
        <v>1569</v>
      </c>
      <c r="E456" t="s">
        <v>1956</v>
      </c>
      <c r="G456" s="4" t="str">
        <f>VLOOKUP(E456,AUTEURS!$C$2:$F$898,2,0)</f>
        <v>2014</v>
      </c>
      <c r="H456" t="str">
        <f>VLOOKUP(E456,AUTEURS!$C$2:$F$898,4,0)</f>
        <v>MEDIANI M., BOUDOT J.-P., CHEVALIER F., QNINBA A., RODRIGUES J.-C.-C., 2014. Nouvelles données sur les Odonates dans le Grand Sud marocain, avec Ischnura saharensis, Anax parthenope, Crocothemis erythraea et Trithemis annulata nouveaux pour le Sahara Atlantique (Odonata : Coenagrionidae, Aeshnidae, Libellulidae). Martinia, 30 (1) : 11-22.</v>
      </c>
    </row>
    <row r="457" spans="1:8" x14ac:dyDescent="0.3">
      <c r="A457" t="s">
        <v>1475</v>
      </c>
      <c r="B457">
        <v>11</v>
      </c>
      <c r="C457" t="s">
        <v>1568</v>
      </c>
      <c r="D457" t="s">
        <v>1571</v>
      </c>
      <c r="E457" t="s">
        <v>837</v>
      </c>
      <c r="G457" s="4" t="str">
        <f>VLOOKUP(E457,AUTEURS!$C$2:$F$898,2,0)</f>
        <v>1990</v>
      </c>
      <c r="H457" t="str">
        <f>VLOOKUP(E457,AUTEURS!$C$2:$F$898,4,0)</f>
        <v>BOUDOT J.-P., GOUTET P., JACQUEMIN G., 1990. Note sur quelques Odonates peu communs observés en France. Martinia, 6 (1) : 3-10.</v>
      </c>
    </row>
    <row r="458" spans="1:8" x14ac:dyDescent="0.3">
      <c r="A458" t="s">
        <v>1475</v>
      </c>
      <c r="B458">
        <v>11</v>
      </c>
      <c r="C458" t="s">
        <v>1568</v>
      </c>
      <c r="D458" t="s">
        <v>1571</v>
      </c>
      <c r="E458" t="s">
        <v>1013</v>
      </c>
      <c r="G458" s="4" t="str">
        <f>VLOOKUP(E458,AUTEURS!$C$2:$F$898,2,0)</f>
        <v>1990</v>
      </c>
      <c r="H458" t="str">
        <f>VLOOKUP(E458,AUTEURS!$C$2:$F$898,4,0)</f>
        <v>GRAND D., 1990b. Deux nouveautés pour le département de la Gironde : Leucorrhinia albifrons (Burmeister, 1839) et Orthetrum albistylum (Selys, 1848) (Odonata, Anisoptera : Libellulidae). Martinia, 6 (3) : 65-66.</v>
      </c>
    </row>
    <row r="459" spans="1:8" x14ac:dyDescent="0.3">
      <c r="A459" t="s">
        <v>1475</v>
      </c>
      <c r="B459">
        <v>11</v>
      </c>
      <c r="C459" t="s">
        <v>1568</v>
      </c>
      <c r="D459" t="s">
        <v>1571</v>
      </c>
      <c r="E459" t="s">
        <v>975</v>
      </c>
      <c r="G459" s="4" t="str">
        <f>VLOOKUP(E459,AUTEURS!$C$2:$F$898,2,0)</f>
        <v>1993</v>
      </c>
      <c r="H459" t="str">
        <f>VLOOKUP(E459,AUTEURS!$C$2:$F$898,4,0)</f>
        <v>GRAND D., 1993a. A propos de Leucorrhinia albifrons (Burmeister, 1839) et d'Aeshna subarctica elisabethae Djakonov, 1922 dans les monts du Jura (Départements du Doubs et du Jura). Martinia, 9 (1) : 19-20.</v>
      </c>
    </row>
    <row r="460" spans="1:8" x14ac:dyDescent="0.3">
      <c r="A460" t="s">
        <v>1475</v>
      </c>
      <c r="B460">
        <v>11</v>
      </c>
      <c r="C460" t="s">
        <v>1568</v>
      </c>
      <c r="D460" t="s">
        <v>1571</v>
      </c>
      <c r="E460" t="s">
        <v>902</v>
      </c>
      <c r="G460" s="4" t="str">
        <f>VLOOKUP(E460,AUTEURS!$C$2:$F$898,2,0)</f>
        <v>2002</v>
      </c>
      <c r="H460" t="str">
        <f>VLOOKUP(E460,AUTEURS!$C$2:$F$898,4,0)</f>
        <v>GRAND D., 2002b. Sur la distribution en Gascogne de Leucorrhinia albifrons (Burmeister, 1839) (Odonata, Anisoptera, Libellulidae). Martinia, 18 (4) : 147-152.</v>
      </c>
    </row>
    <row r="461" spans="1:8" x14ac:dyDescent="0.3">
      <c r="A461" t="s">
        <v>1475</v>
      </c>
      <c r="B461">
        <v>11</v>
      </c>
      <c r="C461" t="s">
        <v>1568</v>
      </c>
      <c r="D461" t="s">
        <v>1571</v>
      </c>
      <c r="E461" t="s">
        <v>1431</v>
      </c>
      <c r="G461" s="4" t="str">
        <f>VLOOKUP(E461,AUTEURS!$C$2:$F$898,2,0)</f>
        <v>2003</v>
      </c>
      <c r="H461" t="str">
        <f>VLOOKUP(E461,AUTEURS!$C$2:$F$898,4,0)</f>
        <v>ARNABOLDI F., 2003a. Note sur les Odonates de Finlande. Martinia, 19 (2) : 71-80.</v>
      </c>
    </row>
    <row r="462" spans="1:8" x14ac:dyDescent="0.3">
      <c r="A462" t="s">
        <v>1475</v>
      </c>
      <c r="B462">
        <v>11</v>
      </c>
      <c r="C462" t="s">
        <v>1568</v>
      </c>
      <c r="D462" t="s">
        <v>1571</v>
      </c>
      <c r="E462" t="s">
        <v>764</v>
      </c>
      <c r="G462" s="4" t="str">
        <f>VLOOKUP(E462,AUTEURS!$C$2:$F$898,2,0)</f>
        <v>2009</v>
      </c>
      <c r="H462" t="str">
        <f>VLOOKUP(E462,AUTEURS!$C$2:$F$898,4,0)</f>
        <v>KRIEG-JACQUIER R., DELIRY C., 2009. Observations récentes de Leucorrhinia albifrons (Burmeister, 1839) dans le département de l’Ain (Odonata : Anisoptera : Libellulidae). Martinia, 25 (3) : 119-127</v>
      </c>
    </row>
    <row r="463" spans="1:8" x14ac:dyDescent="0.3">
      <c r="A463" t="s">
        <v>1475</v>
      </c>
      <c r="B463">
        <v>11</v>
      </c>
      <c r="C463" t="s">
        <v>1568</v>
      </c>
      <c r="D463" t="s">
        <v>1571</v>
      </c>
      <c r="E463" t="s">
        <v>978</v>
      </c>
      <c r="G463" s="4" t="str">
        <f>VLOOKUP(E463,AUTEURS!$C$2:$F$898,2,0)</f>
        <v>2009</v>
      </c>
      <c r="H463" t="str">
        <f>VLOOKUP(E463,AUTEURS!$C$2:$F$898,4,0)</f>
        <v>LAMBERT J.-L., 2009. A propos du statut de Leucorrhinia caudalis (Charpentier, 1840) et Leucorrhinia albifrons (Burmeister, 1839) dans le bassin du Drugeon (département du Doubs) (Odonata : Anisoptera : Libellulidae). Martinia, 25 (1) : 3-13.</v>
      </c>
    </row>
    <row r="464" spans="1:8" x14ac:dyDescent="0.3">
      <c r="A464" t="s">
        <v>1475</v>
      </c>
      <c r="B464">
        <v>11</v>
      </c>
      <c r="C464" t="s">
        <v>1568</v>
      </c>
      <c r="D464" t="s">
        <v>1571</v>
      </c>
      <c r="E464" t="s">
        <v>1105</v>
      </c>
      <c r="G464" s="4" t="str">
        <f>VLOOKUP(E464,AUTEURS!$C$2:$F$898,2,0)</f>
        <v>2011</v>
      </c>
      <c r="H464" t="str">
        <f>VLOOKUP(E464,AUTEURS!$C$2:$F$898,4,0)</f>
        <v>COURANT S., MÊME-LAFOND B., 2011. Écologie et gestion des populations de Leucorrhinia albifrons (Burmeister, 1839) et L. caudalis (Charpentier, 1840) (Odonata, Anisoptera : Libellulidae) sur un étang du Saumurois (département du Maine-et-Loire). Martinia, 27 (2) : 81-94.</v>
      </c>
    </row>
    <row r="465" spans="1:8" x14ac:dyDescent="0.3">
      <c r="A465" t="s">
        <v>1475</v>
      </c>
      <c r="B465">
        <v>11</v>
      </c>
      <c r="C465" t="s">
        <v>1568</v>
      </c>
      <c r="D465" t="s">
        <v>1571</v>
      </c>
      <c r="E465" t="s">
        <v>2013</v>
      </c>
      <c r="G465" s="4" t="str">
        <f>VLOOKUP(E465,AUTEURS!$C$2:$F$898,2,0)</f>
        <v>2019</v>
      </c>
      <c r="H465" t="str">
        <f>VLOOKUP(E465,AUTEURS!$C$2:$F$898,4,0)</f>
        <v>SANSAULT É., DHUICQUE V., BAETA R., MOTTEAU V., 2019. Découverte de Leucorrhinia albifrons en région Centre-Val de Loire et structure des populations du centre-ouest de la France (Odonata : Libellulidae). Martinia, 34 (1-2) : 17-25.</v>
      </c>
    </row>
    <row r="466" spans="1:8" x14ac:dyDescent="0.3">
      <c r="A466" t="s">
        <v>1475</v>
      </c>
      <c r="B466">
        <v>11</v>
      </c>
      <c r="C466" t="s">
        <v>1568</v>
      </c>
      <c r="D466" t="s">
        <v>2933</v>
      </c>
      <c r="E466" t="s">
        <v>1280</v>
      </c>
      <c r="G466" s="4" t="str">
        <f>VLOOKUP(E466,AUTEURS!$C$2:$F$898,2,0)</f>
        <v>1994</v>
      </c>
      <c r="H466" t="str">
        <f>VLOOKUP(E466,AUTEURS!$C$2:$F$898,4,0)</f>
        <v>PRÉVOST O., DUREPAIRE P., 1994. État de la population de Leucorrhinia caudalis (Charpentier, 1840) dans la Réserve Naturelle du Pinail (Département de la Vienne). Martinia, 10 (2) : 23-27.</v>
      </c>
    </row>
    <row r="467" spans="1:8" x14ac:dyDescent="0.3">
      <c r="A467" t="s">
        <v>1475</v>
      </c>
      <c r="B467">
        <v>11</v>
      </c>
      <c r="C467" t="s">
        <v>1568</v>
      </c>
      <c r="D467" t="s">
        <v>2933</v>
      </c>
      <c r="E467" t="s">
        <v>1297</v>
      </c>
      <c r="G467" s="4" t="str">
        <f>VLOOKUP(E467,AUTEURS!$C$2:$F$898,2,0)</f>
        <v>1996</v>
      </c>
      <c r="H467" t="str">
        <f>VLOOKUP(E467,AUTEURS!$C$2:$F$898,4,0)</f>
        <v>DEVAUX B., DOMMANGET J.-L., 1996. Redécouverte de Leucorrhinia caudalis (Charpentier, 1840) en Ile-de- France (Odonata, Anisoptera, Libellulidae). Martinia, 12 (3) : 64.</v>
      </c>
    </row>
    <row r="468" spans="1:8" x14ac:dyDescent="0.3">
      <c r="A468" t="s">
        <v>1475</v>
      </c>
      <c r="B468">
        <v>11</v>
      </c>
      <c r="C468" t="s">
        <v>1568</v>
      </c>
      <c r="D468" t="s">
        <v>2933</v>
      </c>
      <c r="E468" t="s">
        <v>1281</v>
      </c>
      <c r="G468" s="4" t="str">
        <f>VLOOKUP(E468,AUTEURS!$C$2:$F$898,2,0)</f>
        <v>1996</v>
      </c>
      <c r="H468" t="str">
        <f>VLOOKUP(E468,AUTEURS!$C$2:$F$898,4,0)</f>
        <v>PRÉVOST O., DUREPAIRE P., 1996. Les Odonates du Pinail (Département de la Vienne). Martinia, 12 (2) : 31- 46.</v>
      </c>
    </row>
    <row r="469" spans="1:8" x14ac:dyDescent="0.3">
      <c r="A469" t="s">
        <v>1475</v>
      </c>
      <c r="B469">
        <v>11</v>
      </c>
      <c r="C469" t="s">
        <v>1568</v>
      </c>
      <c r="D469" t="s">
        <v>2933</v>
      </c>
      <c r="E469" t="s">
        <v>1298</v>
      </c>
      <c r="G469" s="4" t="str">
        <f>VLOOKUP(E469,AUTEURS!$C$2:$F$898,2,0)</f>
        <v>1997</v>
      </c>
      <c r="H469" t="str">
        <f>VLOOKUP(E469,AUTEURS!$C$2:$F$898,4,0)</f>
        <v>DOMMANGET J.-L., 1997a. Un site odonatologique francilien remarquable : les milieux aquatiques du bois de Bajolet (Commune de Forges-les-Bains, Essonne). Martinia, 13 (1) : 23-34.</v>
      </c>
    </row>
    <row r="470" spans="1:8" x14ac:dyDescent="0.3">
      <c r="A470" t="s">
        <v>1475</v>
      </c>
      <c r="B470">
        <v>11</v>
      </c>
      <c r="C470" t="s">
        <v>1568</v>
      </c>
      <c r="D470" t="s">
        <v>2933</v>
      </c>
      <c r="E470" t="s">
        <v>1186</v>
      </c>
      <c r="G470" s="4" t="str">
        <f>VLOOKUP(E470,AUTEURS!$C$2:$F$898,2,0)</f>
        <v>1998</v>
      </c>
      <c r="H470" t="str">
        <f>VLOOKUP(E470,AUTEURS!$C$2:$F$898,4,0)</f>
        <v>KLEIN J.-P., BERCHTOLD J.-P., 1998. Les Odonates des réserves naturelles rhénanes d'Erstein, d'Offendorf et de Rhinau (Bas-Rhin, France) : statut et menaces. Martinia, 14 (1) : 3-18.</v>
      </c>
    </row>
    <row r="471" spans="1:8" x14ac:dyDescent="0.3">
      <c r="A471" t="s">
        <v>1475</v>
      </c>
      <c r="B471">
        <v>11</v>
      </c>
      <c r="C471" t="s">
        <v>1568</v>
      </c>
      <c r="D471" t="s">
        <v>2933</v>
      </c>
      <c r="E471" t="s">
        <v>1038</v>
      </c>
      <c r="G471" s="4" t="str">
        <f>VLOOKUP(E471,AUTEURS!$C$2:$F$898,2,0)</f>
        <v>2000</v>
      </c>
      <c r="H471" t="str">
        <f>VLOOKUP(E471,AUTEURS!$C$2:$F$898,4,0)</f>
        <v>CLOUPEAU R., BOUDIER F., LEVASSEUR M., COCQUEMPOT C., 2000. Les Odonates de Touraine (Indre-et-Loire, France). Bilan de l'inventaire en cours. Martinia, 16 (4) : 153-170.</v>
      </c>
    </row>
    <row r="472" spans="1:8" x14ac:dyDescent="0.3">
      <c r="A472" t="s">
        <v>1475</v>
      </c>
      <c r="B472">
        <v>11</v>
      </c>
      <c r="C472" t="s">
        <v>1568</v>
      </c>
      <c r="D472" t="s">
        <v>2933</v>
      </c>
      <c r="E472" t="s">
        <v>832</v>
      </c>
      <c r="G472" s="4" t="str">
        <f>VLOOKUP(E472,AUTEURS!$C$2:$F$898,2,0)</f>
        <v>2005</v>
      </c>
      <c r="H472" t="str">
        <f>VLOOKUP(E472,AUTEURS!$C$2:$F$898,4,0)</f>
        <v>TERNOIS V., 2005b. Leucorrhinia caudalis (Charpentier, 1840) : espèce nouvelle pour le Parc naturel régional de la Forêt d’Orient et l’Aube (Odonata, Anisoptera, Libellulidae). Martinia, 21 (3) : 115-121.</v>
      </c>
    </row>
    <row r="473" spans="1:8" x14ac:dyDescent="0.3">
      <c r="A473" t="s">
        <v>1475</v>
      </c>
      <c r="B473">
        <v>11</v>
      </c>
      <c r="C473" t="s">
        <v>1568</v>
      </c>
      <c r="D473" t="s">
        <v>2933</v>
      </c>
      <c r="E473" t="s">
        <v>1154</v>
      </c>
      <c r="G473" s="4" t="str">
        <f>VLOOKUP(E473,AUTEURS!$C$2:$F$898,2,0)</f>
        <v>2006</v>
      </c>
      <c r="H473" t="str">
        <f>VLOOKUP(E473,AUTEURS!$C$2:$F$898,4,0)</f>
        <v>BUR S., 2006. Une nouvelle espèce d’Odonate pour le département de l’Oise : Leucorrhinia caudalis (Charpentier, 1840) dans le Marais de Bourneville à Marolles (Odonata, Anisoptera, Libellulidae). Martinia, 22 (2) : 73-82.</v>
      </c>
    </row>
    <row r="474" spans="1:8" x14ac:dyDescent="0.3">
      <c r="A474" t="s">
        <v>1475</v>
      </c>
      <c r="B474">
        <v>11</v>
      </c>
      <c r="C474" t="s">
        <v>1568</v>
      </c>
      <c r="D474" t="s">
        <v>2933</v>
      </c>
      <c r="E474" t="s">
        <v>978</v>
      </c>
      <c r="G474" s="4" t="str">
        <f>VLOOKUP(E474,AUTEURS!$C$2:$F$898,2,0)</f>
        <v>2009</v>
      </c>
      <c r="H474" t="str">
        <f>VLOOKUP(E474,AUTEURS!$C$2:$F$898,4,0)</f>
        <v>LAMBERT J.-L., 2009. A propos du statut de Leucorrhinia caudalis (Charpentier, 1840) et Leucorrhinia albifrons (Burmeister, 1839) dans le bassin du Drugeon (département du Doubs) (Odonata : Anisoptera : Libellulidae). Martinia, 25 (1) : 3-13.</v>
      </c>
    </row>
    <row r="475" spans="1:8" x14ac:dyDescent="0.3">
      <c r="A475" t="s">
        <v>1475</v>
      </c>
      <c r="B475">
        <v>11</v>
      </c>
      <c r="C475" t="s">
        <v>1568</v>
      </c>
      <c r="D475" t="s">
        <v>2933</v>
      </c>
      <c r="E475" t="s">
        <v>1105</v>
      </c>
      <c r="G475" s="4" t="str">
        <f>VLOOKUP(E475,AUTEURS!$C$2:$F$898,2,0)</f>
        <v>2011</v>
      </c>
      <c r="H475" t="str">
        <f>VLOOKUP(E475,AUTEURS!$C$2:$F$898,4,0)</f>
        <v>COURANT S., MÊME-LAFOND B., 2011. Écologie et gestion des populations de Leucorrhinia albifrons (Burmeister, 1839) et L. caudalis (Charpentier, 1840) (Odonata, Anisoptera : Libellulidae) sur un étang du Saumurois (département du Maine-et-Loire). Martinia, 27 (2) : 81-94.</v>
      </c>
    </row>
    <row r="476" spans="1:8" x14ac:dyDescent="0.3">
      <c r="A476" t="s">
        <v>1475</v>
      </c>
      <c r="B476">
        <v>11</v>
      </c>
      <c r="C476" t="s">
        <v>1568</v>
      </c>
      <c r="D476" t="s">
        <v>2933</v>
      </c>
      <c r="E476" t="s">
        <v>1235</v>
      </c>
      <c r="G476" s="4" t="str">
        <f>VLOOKUP(E476,AUTEURS!$C$2:$F$898,2,0)</f>
        <v>2011</v>
      </c>
      <c r="H476" t="str">
        <f>VLOOKUP(E476,AUTEURS!$C$2:$F$898,4,0)</f>
        <v>LABBAYE O., 2011. Les Odonates du marais de Larchant (département de la Seine-et-Marne). Martinia, 27 (2) : 69-80.</v>
      </c>
    </row>
    <row r="477" spans="1:8" x14ac:dyDescent="0.3">
      <c r="A477" t="s">
        <v>1475</v>
      </c>
      <c r="B477">
        <v>11</v>
      </c>
      <c r="C477" t="s">
        <v>1568</v>
      </c>
      <c r="D477" t="s">
        <v>2933</v>
      </c>
      <c r="E477" t="s">
        <v>3728</v>
      </c>
      <c r="G477" s="4" t="str">
        <f>VLOOKUP(E477,AUTEURS!$C$2:$F$898,2,0)</f>
        <v>2011</v>
      </c>
      <c r="H477" t="str">
        <f>VLOOKUP(E477,AUTEURS!$C$2:$F$898,4,0)</f>
        <v>SANSAULT É., 2011. Découverte du premier site de reproduction de Leucorrhinia caudalis (Charpentier, 1840) en Indre-et-Loire (Odonata, Anisoptera : Libellulidae). Martinia, 27 (2) : 115-120.</v>
      </c>
    </row>
    <row r="478" spans="1:8" x14ac:dyDescent="0.3">
      <c r="A478" t="s">
        <v>1475</v>
      </c>
      <c r="B478">
        <v>11</v>
      </c>
      <c r="C478" t="s">
        <v>1568</v>
      </c>
      <c r="D478" t="s">
        <v>2933</v>
      </c>
      <c r="E478" t="s">
        <v>1889</v>
      </c>
      <c r="G478" s="4" t="str">
        <f>VLOOKUP(E478,AUTEURS!$C$2:$F$898,2,0)</f>
        <v>2012</v>
      </c>
      <c r="H478" t="str">
        <f>VLOOKUP(E478,AUTEURS!$C$2:$F$898,4,0)</f>
        <v>VELLE L., 2012. Inventaire des Odonates en foêts domaniales de Vierzon et de Vouzeron et première preuve de reproduction de Leucorrhinia caudalis (Charpentier, 1840) pour le département du Cher. Martinia, 28 (2) : 89-102.</v>
      </c>
    </row>
    <row r="479" spans="1:8" x14ac:dyDescent="0.3">
      <c r="A479" t="s">
        <v>1475</v>
      </c>
      <c r="B479">
        <v>11</v>
      </c>
      <c r="C479" t="s">
        <v>1568</v>
      </c>
      <c r="D479" t="s">
        <v>2933</v>
      </c>
      <c r="E479" t="s">
        <v>1890</v>
      </c>
      <c r="G479" s="4" t="str">
        <f>VLOOKUP(E479,AUTEURS!$C$2:$F$898,2,0)</f>
        <v>2012</v>
      </c>
      <c r="H479" t="str">
        <f>VLOOKUP(E479,AUTEURS!$C$2:$F$898,4,0)</f>
        <v>BAETA R., SANSAULT É., PRÉSENT J., 2012. Répartition et première estimation quantitative des populations de Leucorrhinia caudalis (Charpentier, 1840) en Indre-et-Loire (37), région Centre (Odonata, Anisoptera : Libellulidae). Martinia, 28 (2) : 109-119.</v>
      </c>
    </row>
    <row r="480" spans="1:8" x14ac:dyDescent="0.3">
      <c r="A480" t="s">
        <v>1475</v>
      </c>
      <c r="B480">
        <v>11</v>
      </c>
      <c r="C480" t="s">
        <v>1568</v>
      </c>
      <c r="D480" t="s">
        <v>2933</v>
      </c>
      <c r="E480" t="s">
        <v>1897</v>
      </c>
      <c r="G480" s="4" t="str">
        <f>VLOOKUP(E480,AUTEURS!$C$2:$F$898,2,0)</f>
        <v>2012</v>
      </c>
      <c r="H480" t="str">
        <f>VLOOKUP(E480,AUTEURS!$C$2:$F$898,4,0)</f>
        <v>DOUCET G., RUFFONI A., 2012. Leucorrhinia caudalis (Charpentier, 1840), nouvelle espèce pour la Côte-d'Or (21) (Odonata, Anisoptera : Libellulidae). Martinia, 28 (2) : 127.</v>
      </c>
    </row>
    <row r="481" spans="1:8" x14ac:dyDescent="0.3">
      <c r="A481" t="s">
        <v>1475</v>
      </c>
      <c r="B481">
        <v>11</v>
      </c>
      <c r="C481" t="s">
        <v>1568</v>
      </c>
      <c r="D481" t="s">
        <v>2933</v>
      </c>
      <c r="E481" t="s">
        <v>1987</v>
      </c>
      <c r="G481" s="4" t="str">
        <f>VLOOKUP(E481,AUTEURS!$C$2:$F$898,2,0)</f>
        <v>2016</v>
      </c>
      <c r="H481" t="str">
        <f>VLOOKUP(E481,AUTEURS!$C$2:$F$898,4,0)</f>
        <v>GOUDIABY A., FERRAND M., 2016. Première mention de Leucorrhinia caudalis dans le département de la Seine-Saint-Denis (Odonata : Libellulidae). Martinia, 32 (1) : 6-8.</v>
      </c>
    </row>
    <row r="482" spans="1:8" x14ac:dyDescent="0.3">
      <c r="A482" t="s">
        <v>1475</v>
      </c>
      <c r="B482">
        <v>11</v>
      </c>
      <c r="C482" t="s">
        <v>1568</v>
      </c>
      <c r="D482" t="s">
        <v>2933</v>
      </c>
      <c r="E482" t="s">
        <v>2002</v>
      </c>
      <c r="G482" s="4" t="str">
        <f>VLOOKUP(E482,AUTEURS!$C$2:$F$898,2,0)</f>
        <v>2017</v>
      </c>
      <c r="H482" t="str">
        <f>VLOOKUP(E482,AUTEURS!$C$2:$F$898,4,0)</f>
        <v>DUMONT Q., 2017. Leucorrhinia caudalis (Odonata : Libellulidae) dans la tourbière de Marchiennes, nouvelle espèce pour le département du Nord. Martinia 33, (1-2) : 1-7.</v>
      </c>
    </row>
    <row r="483" spans="1:8" x14ac:dyDescent="0.3">
      <c r="A483" t="s">
        <v>1475</v>
      </c>
      <c r="B483">
        <v>11</v>
      </c>
      <c r="C483" t="s">
        <v>1568</v>
      </c>
      <c r="D483" t="s">
        <v>2933</v>
      </c>
      <c r="E483" t="s">
        <v>2015</v>
      </c>
      <c r="G483" s="4" t="str">
        <f>VLOOKUP(E483,AUTEURS!$C$2:$F$898,2,0)</f>
        <v>2019</v>
      </c>
      <c r="H483" t="str">
        <f>VLOOKUP(E483,AUTEURS!$C$2:$F$898,4,0)</f>
        <v>PINEY B., 2019. Première mention de Leucorrhinia caudalis en Loire-Atlantique (Odonata : Libellulidae). Martinia, 34 (1-2) : 29-32.</v>
      </c>
    </row>
    <row r="484" spans="1:8" x14ac:dyDescent="0.3">
      <c r="A484" t="s">
        <v>1475</v>
      </c>
      <c r="B484">
        <v>11</v>
      </c>
      <c r="C484" t="s">
        <v>1568</v>
      </c>
      <c r="D484" t="s">
        <v>1572</v>
      </c>
      <c r="E484" t="s">
        <v>810</v>
      </c>
      <c r="G484" s="4" t="str">
        <f>VLOOKUP(E484,AUTEURS!$C$2:$F$898,2,0)</f>
        <v>1986</v>
      </c>
      <c r="H484" t="str">
        <f>VLOOKUP(E484,AUTEURS!$C$2:$F$898,4,0)</f>
        <v>COPPA G., 1986. Inventaire et protection des Odonates des Ardennes. Martinia, No 3 : 3-5.</v>
      </c>
    </row>
    <row r="485" spans="1:8" x14ac:dyDescent="0.3">
      <c r="A485" t="s">
        <v>1475</v>
      </c>
      <c r="B485">
        <v>11</v>
      </c>
      <c r="C485" t="s">
        <v>1568</v>
      </c>
      <c r="D485" t="s">
        <v>1572</v>
      </c>
      <c r="E485" t="s">
        <v>814</v>
      </c>
      <c r="G485" s="4" t="str">
        <f>VLOOKUP(E485,AUTEURS!$C$2:$F$898,2,0)</f>
        <v>1989</v>
      </c>
      <c r="H485" t="str">
        <f>VLOOKUP(E485,AUTEURS!$C$2:$F$898,4,0)</f>
        <v>COPPA G., 1989d. Aménagement de biotopes à odonates sur des tourbières de moyenne altitude dans les Ardennes (08). Martinia, 5 (4) : 91-95.</v>
      </c>
    </row>
    <row r="486" spans="1:8" x14ac:dyDescent="0.3">
      <c r="A486" t="s">
        <v>1475</v>
      </c>
      <c r="B486">
        <v>11</v>
      </c>
      <c r="C486" t="s">
        <v>1568</v>
      </c>
      <c r="D486" t="s">
        <v>1572</v>
      </c>
      <c r="E486" t="s">
        <v>1166</v>
      </c>
      <c r="G486" s="4" t="str">
        <f>VLOOKUP(E486,AUTEURS!$C$2:$F$898,2,0)</f>
        <v>2002</v>
      </c>
      <c r="H486" t="str">
        <f>VLOOKUP(E486,AUTEURS!$C$2:$F$898,4,0)</f>
        <v>MULNET D., 2002a. Utilisation pratique des modèles de capture recapture : application à une population de Leucorrhinia dubia. Problèmes méthodologiques concrets et perspectives : In BOUDOT J.-P., DOMMANGET J.-L., (coord.) 2002. Actes des Premières et Secondes Rencontres odonatologiques de France. Bonnevaux (Doubs), 4, 5 et 6 août 1990. Oulches (Indre), 16, 17, 18 et 19 juin 1995. Société française d’Odonatologie. p.39-48.</v>
      </c>
    </row>
    <row r="487" spans="1:8" x14ac:dyDescent="0.3">
      <c r="A487" t="s">
        <v>1475</v>
      </c>
      <c r="B487">
        <v>11</v>
      </c>
      <c r="C487" t="s">
        <v>1568</v>
      </c>
      <c r="D487" t="s">
        <v>1572</v>
      </c>
      <c r="E487" t="s">
        <v>1167</v>
      </c>
      <c r="G487" s="4" t="str">
        <f>VLOOKUP(E487,AUTEURS!$C$2:$F$898,2,0)</f>
        <v>2002</v>
      </c>
      <c r="H487" t="str">
        <f>VLOOKUP(E487,AUTEURS!$C$2:$F$898,4,0)</f>
        <v>MULNET D., 2002b. Développement larvaire de Leucorrhinia dubia dans deux biotopes de tourbières : In BOUDOT J.-P., DOMMANGET J.-L., (coord.) 2002. Actes des Premières et Secondes Rencontres odonatologiques de France. Bonnevaux (Doubs), 4, 5 et 6 août 1990. Oulches (Indre), 16, 17, 18 et 19 juin 1995. Société française d’Odonatologie. p. 85-90.</v>
      </c>
    </row>
    <row r="488" spans="1:8" x14ac:dyDescent="0.3">
      <c r="A488" t="s">
        <v>1475</v>
      </c>
      <c r="B488">
        <v>11</v>
      </c>
      <c r="C488" t="s">
        <v>1568</v>
      </c>
      <c r="D488" t="s">
        <v>1572</v>
      </c>
      <c r="E488" t="s">
        <v>934</v>
      </c>
      <c r="G488" s="4" t="str">
        <f>VLOOKUP(E488,AUTEURS!$C$2:$F$898,2,0)</f>
        <v>2009</v>
      </c>
      <c r="H488" t="str">
        <f>VLOOKUP(E488,AUTEURS!$C$2:$F$898,4,0)</f>
        <v>HENNEQUIN E., 2009b. Découverte d’une nouvelle population de Leucorrhinia dubia (Vander Linden, 1825) dans le département de la Corrèze (Limousin) (Odonata : Anisoptera : Libellulidae). Martinia, 25 (3) : 116.</v>
      </c>
    </row>
    <row r="489" spans="1:8" x14ac:dyDescent="0.3">
      <c r="A489" t="s">
        <v>1475</v>
      </c>
      <c r="B489">
        <v>11</v>
      </c>
      <c r="C489" t="s">
        <v>1568</v>
      </c>
      <c r="D489" t="s">
        <v>1572</v>
      </c>
      <c r="E489" t="s">
        <v>1905</v>
      </c>
      <c r="G489" s="4" t="str">
        <f>VLOOKUP(E489,AUTEURS!$C$2:$F$898,2,0)</f>
        <v>2013</v>
      </c>
      <c r="H489" t="str">
        <f>VLOOKUP(E489,AUTEURS!$C$2:$F$898,4,0)</f>
        <v>LOUBOUTIN B., JAULIN S., HOUARD X., 2013. Permières mentions pour Leucorrhinia dubia (Vander Linden, 1825) et Coenagrion hastulatum (Charpentier, 1825) dans l'Aude et observation d'une femelle anfromorphe de L. dubia (Odonata, Zygoptera : Coenagrionidae). Martinia, 29 (1) : 65-74.</v>
      </c>
    </row>
    <row r="490" spans="1:8" x14ac:dyDescent="0.3">
      <c r="A490" t="s">
        <v>1475</v>
      </c>
      <c r="B490">
        <v>11</v>
      </c>
      <c r="C490" t="s">
        <v>1568</v>
      </c>
      <c r="D490" t="s">
        <v>1572</v>
      </c>
      <c r="E490" t="s">
        <v>1942</v>
      </c>
      <c r="G490" s="4" t="str">
        <f>VLOOKUP(E490,AUTEURS!$C$2:$F$898,2,0)</f>
        <v>2013</v>
      </c>
      <c r="H490" t="str">
        <f>VLOOKUP(E490,AUTEURS!$C$2:$F$898,4,0)</f>
        <v>NILSSON-ÖRTMAN V., JOHANSSON F., 2013. Observations récentes de Leucorrhinia dubia dans les Pyrénées-Orientales (Odonata : Libellulidae). Martinia, 29 (2) : 87-88.</v>
      </c>
    </row>
    <row r="491" spans="1:8" x14ac:dyDescent="0.3">
      <c r="A491" t="s">
        <v>1475</v>
      </c>
      <c r="B491">
        <v>11</v>
      </c>
      <c r="C491" t="s">
        <v>1568</v>
      </c>
      <c r="D491" t="s">
        <v>1572</v>
      </c>
      <c r="E491" t="s">
        <v>3558</v>
      </c>
      <c r="G491" s="4" t="str">
        <f>VLOOKUP(E491,AUTEURS!$C$2:$F$898,2,0)</f>
        <v>2021</v>
      </c>
      <c r="H491" t="str">
        <f>VLOOKUP(E491,AUTEURS!$C$2:$F$898,4,0)</f>
        <v xml:space="preserve">BELENGUIER L., 2021. Suivi de Leucorrhinia dubia et Somatochlora arctica par relevé des exuvies : résultats sur trois tourbières Auvergnates en 2015 (Odonata : Libellulidae, Corduliidae). Martinia, 35 (4) : 13-22. </v>
      </c>
    </row>
    <row r="492" spans="1:8" x14ac:dyDescent="0.3">
      <c r="A492" t="s">
        <v>1475</v>
      </c>
      <c r="B492">
        <v>11</v>
      </c>
      <c r="C492" t="s">
        <v>1568</v>
      </c>
      <c r="D492" t="s">
        <v>1573</v>
      </c>
      <c r="E492" t="s">
        <v>918</v>
      </c>
      <c r="G492" s="4" t="str">
        <f>VLOOKUP(E492,AUTEURS!$C$2:$F$898,2,0)</f>
        <v>1986</v>
      </c>
      <c r="H492" t="str">
        <f>VLOOKUP(E492,AUTEURS!$C$2:$F$898,4,0)</f>
        <v>LETT J.-M., 1986. Quatre nouvelles espèces d'Odonates pour la Sologne et ses environs. Martinia, No 3 : 6-7.</v>
      </c>
    </row>
    <row r="493" spans="1:8" x14ac:dyDescent="0.3">
      <c r="A493" t="s">
        <v>1475</v>
      </c>
      <c r="B493">
        <v>11</v>
      </c>
      <c r="C493" t="s">
        <v>1568</v>
      </c>
      <c r="D493" t="s">
        <v>1573</v>
      </c>
      <c r="E493" t="s">
        <v>775</v>
      </c>
      <c r="G493" s="4" t="str">
        <f>VLOOKUP(E493,AUTEURS!$C$2:$F$898,2,0)</f>
        <v>1988</v>
      </c>
      <c r="H493" t="str">
        <f>VLOOKUP(E493,AUTEURS!$C$2:$F$898,4,0)</f>
        <v>GAVORY L., 1988. Présence de Leucorrhinia pectoralis (Charpentier, 1825) en Picardie (Odonata Anisoptera : Libellulidae). Martinia, 4 (1) : 22.</v>
      </c>
    </row>
    <row r="494" spans="1:8" x14ac:dyDescent="0.3">
      <c r="A494" t="s">
        <v>1475</v>
      </c>
      <c r="B494">
        <v>11</v>
      </c>
      <c r="C494" t="s">
        <v>1568</v>
      </c>
      <c r="D494" t="s">
        <v>1573</v>
      </c>
      <c r="E494" t="s">
        <v>837</v>
      </c>
      <c r="G494" s="4" t="str">
        <f>VLOOKUP(E494,AUTEURS!$C$2:$F$898,2,0)</f>
        <v>1990</v>
      </c>
      <c r="H494" t="str">
        <f>VLOOKUP(E494,AUTEURS!$C$2:$F$898,4,0)</f>
        <v>BOUDOT J.-P., GOUTET P., JACQUEMIN G., 1990. Note sur quelques Odonates peu communs observés en France. Martinia, 6 (1) : 3-10.</v>
      </c>
    </row>
    <row r="495" spans="1:8" x14ac:dyDescent="0.3">
      <c r="A495" t="s">
        <v>1475</v>
      </c>
      <c r="B495">
        <v>11</v>
      </c>
      <c r="C495" t="s">
        <v>1568</v>
      </c>
      <c r="D495" t="s">
        <v>1573</v>
      </c>
      <c r="E495" t="s">
        <v>1158</v>
      </c>
      <c r="G495" s="4" t="str">
        <f>VLOOKUP(E495,AUTEURS!$C$2:$F$898,2,0)</f>
        <v>1995</v>
      </c>
      <c r="H495" t="str">
        <f>VLOOKUP(E495,AUTEURS!$C$2:$F$898,4,0)</f>
        <v>LECOCQ S., 1995. Contribution à l'inventaire des Odonates du département de l'Orne. Martinia, 11 (4) : 79-88.</v>
      </c>
    </row>
    <row r="496" spans="1:8" x14ac:dyDescent="0.3">
      <c r="A496" t="s">
        <v>1475</v>
      </c>
      <c r="B496">
        <v>11</v>
      </c>
      <c r="C496" t="s">
        <v>1568</v>
      </c>
      <c r="D496" t="s">
        <v>1573</v>
      </c>
      <c r="E496" t="s">
        <v>1281</v>
      </c>
      <c r="G496" s="4" t="str">
        <f>VLOOKUP(E496,AUTEURS!$C$2:$F$898,2,0)</f>
        <v>1996</v>
      </c>
      <c r="H496" t="str">
        <f>VLOOKUP(E496,AUTEURS!$C$2:$F$898,4,0)</f>
        <v>PRÉVOST O., DUREPAIRE P., 1996. Les Odonates du Pinail (Département de la Vienne). Martinia, 12 (2) : 31- 46.</v>
      </c>
    </row>
    <row r="497" spans="1:8" x14ac:dyDescent="0.3">
      <c r="A497" t="s">
        <v>1475</v>
      </c>
      <c r="B497">
        <v>11</v>
      </c>
      <c r="C497" t="s">
        <v>1568</v>
      </c>
      <c r="D497" t="s">
        <v>1573</v>
      </c>
      <c r="E497" t="s">
        <v>981</v>
      </c>
      <c r="G497" s="4" t="str">
        <f>VLOOKUP(E497,AUTEURS!$C$2:$F$898,2,0)</f>
        <v>1997</v>
      </c>
      <c r="H497" t="str">
        <f>VLOOKUP(E497,AUTEURS!$C$2:$F$898,4,0)</f>
        <v>FATON J.-M., 1997b. Les Libellules du département de la Drôme. Saison 1997. Martinia, 13 (4) : 113-118.</v>
      </c>
    </row>
    <row r="498" spans="1:8" x14ac:dyDescent="0.3">
      <c r="A498" t="s">
        <v>1475</v>
      </c>
      <c r="B498">
        <v>11</v>
      </c>
      <c r="C498" t="s">
        <v>1568</v>
      </c>
      <c r="D498" t="s">
        <v>1573</v>
      </c>
      <c r="E498" t="s">
        <v>780</v>
      </c>
      <c r="G498" s="4" t="str">
        <f>VLOOKUP(E498,AUTEURS!$C$2:$F$898,2,0)</f>
        <v>2000</v>
      </c>
      <c r="H498" t="str">
        <f>VLOOKUP(E498,AUTEURS!$C$2:$F$898,4,0)</f>
        <v>FRAT J., 2000. Première observation de Leucorrhinia pectoralis (Charpentier, 1825) dans le département de l'Allier (Odonata, Anisoptera, Libellulidae). Martinia, 16 (1) : 15-17.</v>
      </c>
    </row>
    <row r="499" spans="1:8" x14ac:dyDescent="0.3">
      <c r="A499" t="s">
        <v>1475</v>
      </c>
      <c r="B499">
        <v>11</v>
      </c>
      <c r="C499" t="s">
        <v>1568</v>
      </c>
      <c r="D499" t="s">
        <v>1573</v>
      </c>
      <c r="E499" t="s">
        <v>1202</v>
      </c>
      <c r="G499" s="4" t="str">
        <f>VLOOKUP(E499,AUTEURS!$C$2:$F$898,2,0)</f>
        <v>2001</v>
      </c>
      <c r="H499" t="str">
        <f>VLOOKUP(E499,AUTEURS!$C$2:$F$898,4,0)</f>
        <v>GRAND D., GREFF N., DELCOURT G., 2001. Leucorrhinia pectoralis (Charpentier, 1825) nouveau pour le département du Rhône (Odonata, Anisoptera, Libellulidae). Martinia, 17 (3) : 107-109.</v>
      </c>
    </row>
    <row r="500" spans="1:8" x14ac:dyDescent="0.3">
      <c r="A500" t="s">
        <v>1475</v>
      </c>
      <c r="B500">
        <v>11</v>
      </c>
      <c r="C500" t="s">
        <v>1568</v>
      </c>
      <c r="D500" t="s">
        <v>1573</v>
      </c>
      <c r="E500" t="s">
        <v>1431</v>
      </c>
      <c r="G500" s="4" t="str">
        <f>VLOOKUP(E500,AUTEURS!$C$2:$F$898,2,0)</f>
        <v>2003</v>
      </c>
      <c r="H500" t="str">
        <f>VLOOKUP(E500,AUTEURS!$C$2:$F$898,4,0)</f>
        <v>ARNABOLDI F., 2003a. Note sur les Odonates de Finlande. Martinia, 19 (2) : 71-80.</v>
      </c>
    </row>
    <row r="501" spans="1:8" x14ac:dyDescent="0.3">
      <c r="A501" t="s">
        <v>1475</v>
      </c>
      <c r="B501">
        <v>11</v>
      </c>
      <c r="C501" t="s">
        <v>1568</v>
      </c>
      <c r="D501" t="s">
        <v>1573</v>
      </c>
      <c r="E501" t="s">
        <v>1205</v>
      </c>
      <c r="G501" s="4" t="str">
        <f>VLOOKUP(E501,AUTEURS!$C$2:$F$898,2,0)</f>
        <v>2008</v>
      </c>
      <c r="H501" t="str">
        <f>VLOOKUP(E501,AUTEURS!$C$2:$F$898,4,0)</f>
        <v>DOUCET G., MORA F., BETTINELLI L., 2008. Contribution à la biologie et à l’écologie de Leucorrhinia pectoralis (Charpentier, 1825) en Haute-Saône (Odonata, Anisoptera, Libellulidae). Martinia, 24 (4) : 137-142.</v>
      </c>
    </row>
    <row r="502" spans="1:8" x14ac:dyDescent="0.3">
      <c r="A502" t="s">
        <v>1475</v>
      </c>
      <c r="B502">
        <v>11</v>
      </c>
      <c r="C502" t="s">
        <v>1568</v>
      </c>
      <c r="D502" t="s">
        <v>1573</v>
      </c>
      <c r="E502" t="s">
        <v>759</v>
      </c>
      <c r="G502" s="4" t="str">
        <f>VLOOKUP(E502,AUTEURS!$C$2:$F$898,2,0)</f>
        <v>2010</v>
      </c>
      <c r="H502" t="str">
        <f>VLOOKUP(E502,AUTEURS!$C$2:$F$898,4,0)</f>
        <v>GRAND D., 2010d. Leucorrhinia pectoralis (Charpentier, 1825) dans la Dombes (département de l’Ain) : éléments de biologie (Odonata, Anisoptera : Libellulidae). Actes des Rencontres odonatologiques 2010. Martinia, 26 (3-4) : 151-166. [Voir Errata : Martinia, 27 (1) : 62.]</v>
      </c>
    </row>
    <row r="503" spans="1:8" x14ac:dyDescent="0.3">
      <c r="A503" t="s">
        <v>1475</v>
      </c>
      <c r="B503">
        <v>11</v>
      </c>
      <c r="C503" t="s">
        <v>1568</v>
      </c>
      <c r="D503" t="s">
        <v>1573</v>
      </c>
      <c r="E503" t="s">
        <v>1235</v>
      </c>
      <c r="G503" s="4" t="str">
        <f>VLOOKUP(E503,AUTEURS!$C$2:$F$898,2,0)</f>
        <v>2011</v>
      </c>
      <c r="H503" t="str">
        <f>VLOOKUP(E503,AUTEURS!$C$2:$F$898,4,0)</f>
        <v>LABBAYE O., 2011. Les Odonates du marais de Larchant (département de la Seine-et-Marne). Martinia, 27 (2) : 69-80.</v>
      </c>
    </row>
    <row r="504" spans="1:8" x14ac:dyDescent="0.3">
      <c r="A504" t="s">
        <v>1475</v>
      </c>
      <c r="B504">
        <v>11</v>
      </c>
      <c r="C504" t="s">
        <v>1568</v>
      </c>
      <c r="D504" t="s">
        <v>1573</v>
      </c>
      <c r="E504" t="s">
        <v>1893</v>
      </c>
      <c r="G504" s="4" t="str">
        <f>VLOOKUP(E504,AUTEURS!$C$2:$F$898,2,0)</f>
        <v>2012</v>
      </c>
      <c r="H504" t="str">
        <f>VLOOKUP(E504,AUTEURS!$C$2:$F$898,4,0)</f>
        <v>SANSAULT É., BAETA R., PRÉSENT J., 2012. Leucorrhinia pectoralis (Charpentier, 1825), une nouvelle espèce pour l'Indre-et-Loire (37), région Centre (Odonata, Anisoptera : Libellulidae). Martinia, 28 (2) : 123-125.</v>
      </c>
    </row>
    <row r="505" spans="1:8" x14ac:dyDescent="0.3">
      <c r="A505" t="s">
        <v>1475</v>
      </c>
      <c r="B505">
        <v>11</v>
      </c>
      <c r="C505" t="s">
        <v>1568</v>
      </c>
      <c r="D505" t="s">
        <v>1573</v>
      </c>
      <c r="E505" t="s">
        <v>1952</v>
      </c>
      <c r="G505" s="4" t="str">
        <f>VLOOKUP(E505,AUTEURS!$C$2:$F$898,2,0)</f>
        <v>2014</v>
      </c>
      <c r="H505" t="str">
        <f>VLOOKUP(E505,AUTEURS!$C$2:$F$898,4,0)</f>
        <v>DELPON G., BELENGUIER L., KRIEG-JACQUIER R., BOEGLIN Y., BLANC C., 2014. Comportement adaptatif de Leucorrhinia pectoralis lors de l'émergence en conditions de hautes eaux : conséquences pour la gestion conservatoire des populations (Odonata : Libellulidae). Martinia, 30 (1) : 1-6.</v>
      </c>
    </row>
    <row r="506" spans="1:8" x14ac:dyDescent="0.3">
      <c r="A506" t="s">
        <v>1475</v>
      </c>
      <c r="B506">
        <v>11</v>
      </c>
      <c r="C506" t="s">
        <v>1568</v>
      </c>
      <c r="D506" t="s">
        <v>1573</v>
      </c>
      <c r="E506" t="s">
        <v>2003</v>
      </c>
      <c r="G506" s="4" t="str">
        <f>VLOOKUP(E506,AUTEURS!$C$2:$F$898,2,0)</f>
        <v>2017</v>
      </c>
      <c r="H506" t="str">
        <f>VLOOKUP(E506,AUTEURS!$C$2:$F$898,4,0)</f>
        <v>CABARET P., GUERBAA K., 2017. Découverte de Leucorrhinia pectoralis (Odonata : Libellulidae) dans le département de la Creuse. Martinia, 33 (1-2) : 8.</v>
      </c>
    </row>
    <row r="507" spans="1:8" x14ac:dyDescent="0.3">
      <c r="A507" t="s">
        <v>1475</v>
      </c>
      <c r="B507">
        <v>11</v>
      </c>
      <c r="C507" t="s">
        <v>1568</v>
      </c>
      <c r="D507" t="s">
        <v>1573</v>
      </c>
      <c r="E507" t="s">
        <v>3565</v>
      </c>
      <c r="G507" s="4" t="str">
        <f>VLOOKUP(E507,AUTEURS!$C$2:$F$898,2,0)</f>
        <v>2021</v>
      </c>
      <c r="H507" t="str">
        <f>VLOOKUP(E507,AUTEURS!$C$2:$F$898,4,0)</f>
        <v>KRIEG-JACQUIER R., 2021. Capacités de dispersion chez Leucorrhinia pectoralis (Charpentier, 1825) erratum (Odonata : Libellulidae). Martinia, 35 (6) : 27-30.</v>
      </c>
    </row>
    <row r="508" spans="1:8" x14ac:dyDescent="0.3">
      <c r="A508" t="s">
        <v>1475</v>
      </c>
      <c r="B508">
        <v>11</v>
      </c>
      <c r="C508" t="s">
        <v>1568</v>
      </c>
      <c r="D508" t="s">
        <v>1573</v>
      </c>
      <c r="E508" t="s">
        <v>3578</v>
      </c>
      <c r="G508" s="4" t="str">
        <f>VLOOKUP(E508,AUTEURS!$C$2:$F$898,2,0)</f>
        <v>2022</v>
      </c>
      <c r="H508" t="str">
        <f>VLOOKUP(E508,AUTEURS!$C$2:$F$898,4,0)</f>
        <v>KRIEG-JACQUIER R., 2022. Nouveaux éléments sur la durée du cycle larvaire de Leucorrhinia pectoralis (Charpentier, 1825) en France (Odonata, Anisoptera : Libellulidae). Martinia, 36 (2) : 13-21.</v>
      </c>
    </row>
    <row r="509" spans="1:8" x14ac:dyDescent="0.3">
      <c r="A509" t="s">
        <v>1475</v>
      </c>
      <c r="B509">
        <v>11</v>
      </c>
      <c r="C509" t="s">
        <v>1568</v>
      </c>
      <c r="D509" t="s">
        <v>1574</v>
      </c>
      <c r="E509" t="s">
        <v>1256</v>
      </c>
      <c r="G509" s="4" t="str">
        <f>VLOOKUP(E509,AUTEURS!$C$2:$F$898,2,0)</f>
        <v>1998</v>
      </c>
      <c r="H509" t="str">
        <f>VLOOKUP(E509,AUTEURS!$C$2:$F$898,4,0)</f>
        <v>GAVORY L., DOMMANGET J.-L., 1998. Redécouverte de Leucorrhinia rubicunda (L., 1758) en France (Odonata, Anisoptera, Libellulidae). Martinia, 14 (2) : 47-51. [voir rectifications : Boudot J.-P., 1999]</v>
      </c>
    </row>
    <row r="510" spans="1:8" x14ac:dyDescent="0.3">
      <c r="A510" t="s">
        <v>1475</v>
      </c>
      <c r="B510">
        <v>11</v>
      </c>
      <c r="C510" t="s">
        <v>1568</v>
      </c>
      <c r="D510" t="s">
        <v>1574</v>
      </c>
      <c r="E510" t="s">
        <v>1575</v>
      </c>
      <c r="G510" s="4" t="str">
        <f>VLOOKUP(E510,AUTEURS!$C$2:$F$898,2,0)</f>
        <v>1999</v>
      </c>
      <c r="H510" t="str">
        <f>VLOOKUP(E510,AUTEURS!$C$2:$F$898,4,0)</f>
        <v>BOUDOT J.-P., 1999. Rectifications à l'article intitulé : « Redécouverte de Leucorrhinia rubicunda (L., 1758) en France (Odonata, Anisoptera, Libellulidae) » par Laurent Gavory et Jean-Louis Dommanget (Martinia, 1998, tome 14, fascicule 2 (juin) : 47-52). Martinia, 15 (2) : 54.</v>
      </c>
    </row>
    <row r="511" spans="1:8" x14ac:dyDescent="0.3">
      <c r="A511" t="s">
        <v>1475</v>
      </c>
      <c r="B511">
        <v>11</v>
      </c>
      <c r="C511" t="s">
        <v>1568</v>
      </c>
      <c r="D511" t="s">
        <v>1574</v>
      </c>
      <c r="E511" t="s">
        <v>1152</v>
      </c>
      <c r="G511" s="4" t="str">
        <f>VLOOKUP(E511,AUTEURS!$C$2:$F$898,2,0)</f>
        <v>2001</v>
      </c>
      <c r="H511" t="str">
        <f>VLOOKUP(E511,AUTEURS!$C$2:$F$898,4,0)</f>
        <v>VANAPPELGHEM C., VEILLE F., 2001. Observations de Leucorrhinia rubicunda (L., 1758) dans le Nord-Pas-de- Calais en 2000 (Odonata, Anisoptera, Libellulidae). Martinia, 17 (3) : 91-94.</v>
      </c>
    </row>
    <row r="512" spans="1:8" x14ac:dyDescent="0.3">
      <c r="A512" t="s">
        <v>1475</v>
      </c>
      <c r="B512">
        <v>11</v>
      </c>
      <c r="C512" t="s">
        <v>1568</v>
      </c>
      <c r="D512" t="s">
        <v>1576</v>
      </c>
      <c r="E512" t="s">
        <v>1027</v>
      </c>
      <c r="G512" s="4" t="str">
        <f>VLOOKUP(E512,AUTEURS!$C$2:$F$898,2,0)</f>
        <v>1988</v>
      </c>
      <c r="H512" t="str">
        <f>VLOOKUP(E512,AUTEURS!$C$2:$F$898,4,0)</f>
        <v>TIBERGHIEN G., 1988. Une tératologie alaire multiple chez Platetrum depressum (Linnaeus, 1758) (Odonata, Anisoptera : Libellulidae). Martinia, 4 (2) : 33-34.</v>
      </c>
    </row>
    <row r="513" spans="1:8" x14ac:dyDescent="0.3">
      <c r="A513" t="s">
        <v>1475</v>
      </c>
      <c r="B513">
        <v>11</v>
      </c>
      <c r="C513" t="s">
        <v>1568</v>
      </c>
      <c r="D513" t="s">
        <v>1576</v>
      </c>
      <c r="E513" t="s">
        <v>1419</v>
      </c>
      <c r="F513" t="s">
        <v>1486</v>
      </c>
      <c r="G513" s="4" t="str">
        <f>VLOOKUP(E513,AUTEURS!$C$2:$F$898,2,0)</f>
        <v>2004</v>
      </c>
      <c r="H513" t="str">
        <f>VLOOKUP(E513,AUTEURS!$C$2:$F$898,4,0)</f>
        <v>GRAND D., 2004d. Quelques libellules de la Principauté d’Andorre. Martinia, 20 (3) : 131-132.</v>
      </c>
    </row>
    <row r="514" spans="1:8" x14ac:dyDescent="0.3">
      <c r="A514" t="s">
        <v>1475</v>
      </c>
      <c r="B514">
        <v>11</v>
      </c>
      <c r="C514" t="s">
        <v>1568</v>
      </c>
      <c r="D514" t="s">
        <v>1576</v>
      </c>
      <c r="E514" t="s">
        <v>1953</v>
      </c>
      <c r="G514" s="4" t="str">
        <f>VLOOKUP(E514,AUTEURS!$C$2:$F$898,2,0)</f>
        <v>2014</v>
      </c>
      <c r="H514" t="str">
        <f>VLOOKUP(E514,AUTEURS!$C$2:$F$898,4,0)</f>
        <v>RUFFONI A., 2014. Un mâle d’Erythromma viridulum prisonnier temporaire d’une ponte de Libellula depressa (Odonata : Coenagrionidae, Libellulidae). Martinia, 30 (1) : 7-9.</v>
      </c>
    </row>
    <row r="515" spans="1:8" x14ac:dyDescent="0.3">
      <c r="A515" t="s">
        <v>1475</v>
      </c>
      <c r="B515">
        <v>11</v>
      </c>
      <c r="C515" t="s">
        <v>1568</v>
      </c>
      <c r="D515" t="s">
        <v>1576</v>
      </c>
      <c r="E515" t="s">
        <v>2014</v>
      </c>
      <c r="G515" s="4" t="str">
        <f>VLOOKUP(E515,AUTEURS!$C$2:$F$898,2,0)</f>
        <v>2019</v>
      </c>
      <c r="H515" t="str">
        <f>VLOOKUP(E515,AUTEURS!$C$2:$F$898,4,0)</f>
        <v>KRIEG-JACQUIER R., BAUX V., CORNUEL-WILLERMOZ A., 2019. Mortalité importante à l’émergence chez Libellula depressa : impact du pâturage sur une pozzine de Corse (Odonata : Libellulidae). Martinia, 34 (1-2) : 26-28.</v>
      </c>
    </row>
    <row r="516" spans="1:8" x14ac:dyDescent="0.3">
      <c r="A516" t="s">
        <v>1475</v>
      </c>
      <c r="B516">
        <v>11</v>
      </c>
      <c r="C516" t="s">
        <v>1568</v>
      </c>
      <c r="D516" t="s">
        <v>3462</v>
      </c>
      <c r="E516" t="s">
        <v>1124</v>
      </c>
      <c r="G516" s="4" t="str">
        <f>VLOOKUP(E516,AUTEURS!$C$2:$F$898,2,0)</f>
        <v>1993</v>
      </c>
      <c r="H516" t="str">
        <f>VLOOKUP(E516,AUTEURS!$C$2:$F$898,4,0)</f>
        <v>VOTAT P.-P., 1993. Les Odonates du nord-est de la Mayenne, du sud-ouest de l'Orne et du nord-ouest de la Sarthe (suite). Notes sur quelques espèces remarquables ou rares. Martinia, 9 (2) : 35-41.</v>
      </c>
    </row>
    <row r="517" spans="1:8" x14ac:dyDescent="0.3">
      <c r="A517" t="s">
        <v>1475</v>
      </c>
      <c r="B517">
        <v>11</v>
      </c>
      <c r="C517" t="s">
        <v>1568</v>
      </c>
      <c r="D517" t="s">
        <v>3462</v>
      </c>
      <c r="E517" t="s">
        <v>1577</v>
      </c>
      <c r="G517" s="4" t="str">
        <f>VLOOKUP(E517,AUTEURS!$C$2:$F$898,2,0)</f>
        <v>2006</v>
      </c>
      <c r="H517" t="str">
        <f>VLOOKUP(E517,AUTEURS!$C$2:$F$898,4,0)</f>
        <v>GUERBAA K., LOLIVE N., 2006. Redécouverte de Libellula fulva Müller, 1764 en Limousin (Odonata, Anisoptera, Libellulidae). Martinia, 22 (4) : 172.</v>
      </c>
    </row>
    <row r="518" spans="1:8" x14ac:dyDescent="0.3">
      <c r="A518" t="s">
        <v>1475</v>
      </c>
      <c r="B518">
        <v>11</v>
      </c>
      <c r="C518" t="s">
        <v>1568</v>
      </c>
      <c r="D518" t="s">
        <v>3462</v>
      </c>
      <c r="E518" t="s">
        <v>1183</v>
      </c>
      <c r="G518" s="4" t="str">
        <f>VLOOKUP(E518,AUTEURS!$C$2:$F$898,2,0)</f>
        <v>2006</v>
      </c>
      <c r="H518" t="str">
        <f>VLOOKUP(E518,AUTEURS!$C$2:$F$898,4,0)</f>
        <v>MEURGEY F., 2006a. Signalement de Sympecma fusca (Vander Linden, 1820), Gomphus vulgatissimus (L., 1758) et Libellula fulva (Müller, 1764) dans le département des Pyrénées-Orientales. Martinia, 22 (2) : 64.</v>
      </c>
    </row>
    <row r="519" spans="1:8" x14ac:dyDescent="0.3">
      <c r="A519" t="s">
        <v>1475</v>
      </c>
      <c r="B519">
        <v>11</v>
      </c>
      <c r="C519" t="s">
        <v>1568</v>
      </c>
      <c r="D519" t="s">
        <v>3462</v>
      </c>
      <c r="E519" t="s">
        <v>906</v>
      </c>
      <c r="G519" s="4" t="str">
        <f>VLOOKUP(E519,AUTEURS!$C$2:$F$898,2,0)</f>
        <v>2007</v>
      </c>
      <c r="H519" t="str">
        <f>VLOOKUP(E519,AUTEURS!$C$2:$F$898,4,0)</f>
        <v>JOURDE P., HUSSEY R., 2007. Quelques cas d’émergences distantes de l’eau chez Ladona fulva (Müller, 1764) et Orthetrum albistylum (Selys, 1848) (Odonata, Anisoptera, Libellulidae). Martinia, 23 (2) : 67-69.</v>
      </c>
    </row>
    <row r="520" spans="1:8" x14ac:dyDescent="0.3">
      <c r="A520" t="s">
        <v>1475</v>
      </c>
      <c r="B520">
        <v>11</v>
      </c>
      <c r="C520" t="s">
        <v>1568</v>
      </c>
      <c r="D520" t="s">
        <v>3462</v>
      </c>
      <c r="E520" t="s">
        <v>2007</v>
      </c>
      <c r="G520" s="4" t="str">
        <f>VLOOKUP(E520,AUTEURS!$C$2:$F$898,2,0)</f>
        <v>2017</v>
      </c>
      <c r="H520" t="str">
        <f>VLOOKUP(E520,AUTEURS!$C$2:$F$898,4,0)</f>
        <v>GUERBAA K., 2017. Découverte de Libellula fulva (Odonata : Libellulidae) dans le département de la Creuse. Martinia, 33 (1-2) : 26.</v>
      </c>
    </row>
    <row r="521" spans="1:8" x14ac:dyDescent="0.3">
      <c r="A521" t="s">
        <v>1475</v>
      </c>
      <c r="B521">
        <v>11</v>
      </c>
      <c r="C521" t="s">
        <v>1568</v>
      </c>
      <c r="D521" t="s">
        <v>1578</v>
      </c>
      <c r="E521" t="s">
        <v>938</v>
      </c>
      <c r="G521" s="4" t="str">
        <f>VLOOKUP(E521,AUTEURS!$C$2:$F$898,2,0)</f>
        <v>1991</v>
      </c>
      <c r="H521" t="str">
        <f>VLOOKUP(E521,AUTEURS!$C$2:$F$898,4,0)</f>
        <v>BENSTEAD P.J., JEFFS C.J., 1991. Observation de Libellula quadrimaculata (L., 1758) près de Ponte-Leccia (Corse). Martinia, 7 (4) : 78.</v>
      </c>
    </row>
    <row r="522" spans="1:8" x14ac:dyDescent="0.3">
      <c r="A522" t="s">
        <v>1475</v>
      </c>
      <c r="B522">
        <v>11</v>
      </c>
      <c r="C522" t="s">
        <v>1568</v>
      </c>
      <c r="D522" t="s">
        <v>1579</v>
      </c>
      <c r="E522" t="s">
        <v>1453</v>
      </c>
      <c r="F522" t="s">
        <v>1580</v>
      </c>
      <c r="G522" s="4" t="str">
        <f>VLOOKUP(E522,AUTEURS!$C$2:$F$898,2,0)</f>
        <v>2009</v>
      </c>
      <c r="H522" t="str">
        <f>VLOOKUP(E522,AUTEURS!$C$2:$F$898,4,0)</f>
        <v>LAMBRET P., BOUDOT J.-P., 2009. Nesciothemis farinosa (Förster, 1898) et Orthetrum ransonnetii (Brauer, 1865) nouveaux pour l'Arabie Saoudite et autres observations d'Odonates sur les reliefs côtiers de la Mer Rouge. Martinia, 25 (4) : 153-155.</v>
      </c>
    </row>
    <row r="523" spans="1:8" x14ac:dyDescent="0.3">
      <c r="A523" t="s">
        <v>1475</v>
      </c>
      <c r="B523">
        <v>11</v>
      </c>
      <c r="C523" t="s">
        <v>1568</v>
      </c>
      <c r="D523" t="s">
        <v>1581</v>
      </c>
      <c r="E523" t="s">
        <v>957</v>
      </c>
      <c r="G523" s="4" t="str">
        <f>VLOOKUP(E523,AUTEURS!$C$2:$F$898,2,0)</f>
        <v>1989</v>
      </c>
      <c r="H523" t="str">
        <f>VLOOKUP(E523,AUTEURS!$C$2:$F$898,4,0)</f>
        <v>VISSCHER M.-N. de, 1989. Errare libellulum est. Martinia, 5 (2) : 43.</v>
      </c>
    </row>
    <row r="524" spans="1:8" x14ac:dyDescent="0.3">
      <c r="A524" t="s">
        <v>1475</v>
      </c>
      <c r="B524">
        <v>11</v>
      </c>
      <c r="C524" t="s">
        <v>1568</v>
      </c>
      <c r="D524" t="s">
        <v>1581</v>
      </c>
      <c r="E524" t="s">
        <v>1013</v>
      </c>
      <c r="G524" s="4" t="str">
        <f>VLOOKUP(E524,AUTEURS!$C$2:$F$898,2,0)</f>
        <v>1990</v>
      </c>
      <c r="H524" t="str">
        <f>VLOOKUP(E524,AUTEURS!$C$2:$F$898,4,0)</f>
        <v>GRAND D., 1990b. Deux nouveautés pour le département de la Gironde : Leucorrhinia albifrons (Burmeister, 1839) et Orthetrum albistylum (Selys, 1848) (Odonata, Anisoptera : Libellulidae). Martinia, 6 (3) : 65-66.</v>
      </c>
    </row>
    <row r="525" spans="1:8" x14ac:dyDescent="0.3">
      <c r="A525" t="s">
        <v>1475</v>
      </c>
      <c r="B525">
        <v>11</v>
      </c>
      <c r="C525" t="s">
        <v>1568</v>
      </c>
      <c r="D525" t="s">
        <v>1581</v>
      </c>
      <c r="E525" t="s">
        <v>881</v>
      </c>
      <c r="G525" s="4" t="str">
        <f>VLOOKUP(E525,AUTEURS!$C$2:$F$898,2,0)</f>
        <v>1996</v>
      </c>
      <c r="H525" t="str">
        <f>VLOOKUP(E525,AUTEURS!$C$2:$F$898,4,0)</f>
        <v>PROT J.-M., 1996. Tératologie chez Orthetrum albistylum (Selys, 1848) (Odonata, Anisoptera, Libellulidae). Martinia, 12 (1) : 3-4.</v>
      </c>
    </row>
    <row r="526" spans="1:8" x14ac:dyDescent="0.3">
      <c r="A526" t="s">
        <v>1475</v>
      </c>
      <c r="B526">
        <v>11</v>
      </c>
      <c r="C526" t="s">
        <v>1568</v>
      </c>
      <c r="D526" t="s">
        <v>1581</v>
      </c>
      <c r="E526" t="s">
        <v>831</v>
      </c>
      <c r="G526" s="4" t="str">
        <f>VLOOKUP(E526,AUTEURS!$C$2:$F$898,2,0)</f>
        <v>2005</v>
      </c>
      <c r="H526" t="str">
        <f>VLOOKUP(E526,AUTEURS!$C$2:$F$898,4,0)</f>
        <v>TERNOIS V., 2005a. Sur la présence d’Orthetrum albistylum (Selys, 1848) dans le Parc naturel régional de la Forêt d’Orient et le Nord-Est aubois (Odonata, Anisoptera, Libellulidae). Martinia, 21 (2) : 59-68.</v>
      </c>
    </row>
    <row r="527" spans="1:8" x14ac:dyDescent="0.3">
      <c r="A527" t="s">
        <v>1475</v>
      </c>
      <c r="B527">
        <v>11</v>
      </c>
      <c r="C527" t="s">
        <v>1568</v>
      </c>
      <c r="D527" t="s">
        <v>1581</v>
      </c>
      <c r="E527" t="s">
        <v>906</v>
      </c>
      <c r="G527" s="4" t="str">
        <f>VLOOKUP(E527,AUTEURS!$C$2:$F$898,2,0)</f>
        <v>2007</v>
      </c>
      <c r="H527" t="str">
        <f>VLOOKUP(E527,AUTEURS!$C$2:$F$898,4,0)</f>
        <v>JOURDE P., HUSSEY R., 2007. Quelques cas d’émergences distantes de l’eau chez Ladona fulva (Müller, 1764) et Orthetrum albistylum (Selys, 1848) (Odonata, Anisoptera, Libellulidae). Martinia, 23 (2) : 67-69.</v>
      </c>
    </row>
    <row r="528" spans="1:8" x14ac:dyDescent="0.3">
      <c r="A528" t="s">
        <v>1475</v>
      </c>
      <c r="B528">
        <v>11</v>
      </c>
      <c r="C528" t="s">
        <v>1568</v>
      </c>
      <c r="D528" t="s">
        <v>1581</v>
      </c>
      <c r="E528" t="s">
        <v>1948</v>
      </c>
      <c r="G528" s="4" t="str">
        <f>VLOOKUP(E528,AUTEURS!$C$2:$F$898,2,0)</f>
        <v>2013</v>
      </c>
      <c r="H528" t="str">
        <f>VLOOKUP(E528,AUTEURS!$C$2:$F$898,4,0)</f>
        <v>FERRAND M., DUCLOS M., 2013. Première mention d’Orthetrum albistylum dans le département de la Seine-Saint-Denis (Odonata : Libellulidae). Martinia, 29 (2) : 123.</v>
      </c>
    </row>
    <row r="529" spans="1:8" x14ac:dyDescent="0.3">
      <c r="A529" t="s">
        <v>1475</v>
      </c>
      <c r="B529">
        <v>11</v>
      </c>
      <c r="C529" t="s">
        <v>1568</v>
      </c>
      <c r="D529" t="s">
        <v>1582</v>
      </c>
      <c r="E529" t="s">
        <v>795</v>
      </c>
      <c r="G529" s="4" t="str">
        <f>VLOOKUP(E529,AUTEURS!$C$2:$F$898,2,0)</f>
        <v>1991</v>
      </c>
      <c r="H529" t="str">
        <f>VLOOKUP(E529,AUTEURS!$C$2:$F$898,4,0)</f>
        <v>JOSÉ P., 1991. Orthetrum brunneum (Fonscolombe) en altitude (Odonata : Libellulidae). Martinia, 7 (1) : 6.</v>
      </c>
    </row>
    <row r="530" spans="1:8" x14ac:dyDescent="0.3">
      <c r="A530" t="s">
        <v>1475</v>
      </c>
      <c r="B530">
        <v>11</v>
      </c>
      <c r="C530" t="s">
        <v>1568</v>
      </c>
      <c r="D530" t="s">
        <v>1582</v>
      </c>
      <c r="E530" t="s">
        <v>1253</v>
      </c>
      <c r="G530" s="4" t="str">
        <f>VLOOKUP(E530,AUTEURS!$C$2:$F$898,2,0)</f>
        <v>1996</v>
      </c>
      <c r="H530" t="str">
        <f>VLOOKUP(E530,AUTEURS!$C$2:$F$898,4,0)</f>
        <v>COUTANCEAU J.-P., 1996. Orthetrum brunneum (Fonscolombe, 1837) et Sympetrum flaveolum (L., 1758) observés dans la vallée des Evoissons (sud- ouest amiénois, Somme) (Odonata, Anisoptera, Libellulidae). Martinia, 12 (1) : 5-8.</v>
      </c>
    </row>
    <row r="531" spans="1:8" x14ac:dyDescent="0.3">
      <c r="A531" t="s">
        <v>1475</v>
      </c>
      <c r="B531">
        <v>11</v>
      </c>
      <c r="C531" t="s">
        <v>1568</v>
      </c>
      <c r="D531" t="s">
        <v>1582</v>
      </c>
      <c r="E531" t="s">
        <v>1419</v>
      </c>
      <c r="F531" t="s">
        <v>1486</v>
      </c>
      <c r="G531" s="4" t="str">
        <f>VLOOKUP(E531,AUTEURS!$C$2:$F$898,2,0)</f>
        <v>2004</v>
      </c>
      <c r="H531" t="str">
        <f>VLOOKUP(E531,AUTEURS!$C$2:$F$898,4,0)</f>
        <v>GRAND D., 2004d. Quelques libellules de la Principauté d’Andorre. Martinia, 20 (3) : 131-132.</v>
      </c>
    </row>
    <row r="532" spans="1:8" x14ac:dyDescent="0.3">
      <c r="A532" t="s">
        <v>1475</v>
      </c>
      <c r="B532">
        <v>11</v>
      </c>
      <c r="C532" t="s">
        <v>1568</v>
      </c>
      <c r="D532" t="s">
        <v>1582</v>
      </c>
      <c r="E532" s="4" t="s">
        <v>1998</v>
      </c>
      <c r="G532" s="4" t="str">
        <f>VLOOKUP(E532,AUTEURS!$C$2:$F$898,2,0)</f>
        <v>2016</v>
      </c>
      <c r="H532" t="str">
        <f>VLOOKUP(E532,AUTEURS!$C$2:$F$898,4,0)</f>
        <v>Nouvelle observation d’un Orthetrum à coloration atypique : ici O. brunneum le 23/08/2016 près de l'Auzon (44,56994° N / 4,39896° E, WGS84). Martinia, 32 (2) : 116.</v>
      </c>
    </row>
    <row r="533" spans="1:8" x14ac:dyDescent="0.3">
      <c r="A533" t="s">
        <v>1475</v>
      </c>
      <c r="B533">
        <v>11</v>
      </c>
      <c r="C533" t="s">
        <v>1568</v>
      </c>
      <c r="D533" t="s">
        <v>1583</v>
      </c>
      <c r="E533" t="s">
        <v>864</v>
      </c>
      <c r="G533" s="4" t="str">
        <f>VLOOKUP(E533,AUTEURS!$C$2:$F$898,2,0)</f>
        <v>1989</v>
      </c>
      <c r="H533" t="str">
        <f>VLOOKUP(E533,AUTEURS!$C$2:$F$898,4,0)</f>
        <v>CROCHET P.-A., 1989. Nouvelle observation sur le cannibalisme des odonates adultes. Martinia, 5 (3) : 65-66.</v>
      </c>
    </row>
    <row r="534" spans="1:8" x14ac:dyDescent="0.3">
      <c r="A534" t="s">
        <v>1475</v>
      </c>
      <c r="B534">
        <v>11</v>
      </c>
      <c r="C534" t="s">
        <v>1568</v>
      </c>
      <c r="D534" t="s">
        <v>1583</v>
      </c>
      <c r="E534" t="s">
        <v>957</v>
      </c>
      <c r="G534" s="4" t="str">
        <f>VLOOKUP(E534,AUTEURS!$C$2:$F$898,2,0)</f>
        <v>1989</v>
      </c>
      <c r="H534" t="str">
        <f>VLOOKUP(E534,AUTEURS!$C$2:$F$898,4,0)</f>
        <v>VISSCHER M.-N. de, 1989. Errare libellulum est. Martinia, 5 (2) : 43.</v>
      </c>
    </row>
    <row r="535" spans="1:8" x14ac:dyDescent="0.3">
      <c r="A535" t="s">
        <v>1475</v>
      </c>
      <c r="B535">
        <v>11</v>
      </c>
      <c r="C535" t="s">
        <v>1568</v>
      </c>
      <c r="D535" t="s">
        <v>1583</v>
      </c>
      <c r="E535" t="s">
        <v>925</v>
      </c>
      <c r="G535" s="4" t="str">
        <f>VLOOKUP(E535,AUTEURS!$C$2:$F$898,2,0)</f>
        <v>2008</v>
      </c>
      <c r="H535" t="str">
        <f>VLOOKUP(E535,AUTEURS!$C$2:$F$898,4,0)</f>
        <v>DUPREZ B. 2008. Ponte répétitive d’Orthetrum cancellatum (L., 1758) sur une racine de Typha sp. Interrogation sur une stratégie de reproduction (Odonata, Anisoptera, Libellulidae). Martinia, 24 (4) : 136.</v>
      </c>
    </row>
    <row r="536" spans="1:8" x14ac:dyDescent="0.3">
      <c r="A536" t="s">
        <v>1475</v>
      </c>
      <c r="B536">
        <v>11</v>
      </c>
      <c r="C536" t="s">
        <v>1568</v>
      </c>
      <c r="D536" t="s">
        <v>1584</v>
      </c>
      <c r="E536" t="s">
        <v>1123</v>
      </c>
      <c r="G536" s="4" t="str">
        <f>VLOOKUP(E536,AUTEURS!$C$2:$F$898,2,0)</f>
        <v>1992</v>
      </c>
      <c r="H536" t="str">
        <f>VLOOKUP(E536,AUTEURS!$C$2:$F$898,4,0)</f>
        <v>VOTAT P.-P., 1992. Les Odonates du Centre-Nord de la Mayenne et du Sud-Ouest de l'Orne. Notes sur quelques espèces remarquables ou rares. Martinia, 8 (1) : 7-13.</v>
      </c>
    </row>
    <row r="537" spans="1:8" x14ac:dyDescent="0.3">
      <c r="A537" t="s">
        <v>1475</v>
      </c>
      <c r="B537">
        <v>11</v>
      </c>
      <c r="C537" t="s">
        <v>1568</v>
      </c>
      <c r="D537" t="s">
        <v>1584</v>
      </c>
      <c r="E537" t="s">
        <v>854</v>
      </c>
      <c r="G537" s="4" t="str">
        <f>VLOOKUP(E537,AUTEURS!$C$2:$F$898,2,0)</f>
        <v>1997</v>
      </c>
      <c r="H537" t="str">
        <f>VLOOKUP(E537,AUTEURS!$C$2:$F$898,4,0)</f>
        <v>MILCENT J.-P., DOMMANGET J.-L., 1997. Étude odonatologique d'une section du Tarn et de l'un de ses tributaires (Département de l'Aveyron). Martinia, 13 (3) : 87-100.</v>
      </c>
    </row>
    <row r="538" spans="1:8" x14ac:dyDescent="0.3">
      <c r="A538" t="s">
        <v>1475</v>
      </c>
      <c r="B538">
        <v>11</v>
      </c>
      <c r="C538" t="s">
        <v>1568</v>
      </c>
      <c r="D538" t="s">
        <v>1584</v>
      </c>
      <c r="E538" t="s">
        <v>1431</v>
      </c>
      <c r="G538" s="4" t="str">
        <f>VLOOKUP(E538,AUTEURS!$C$2:$F$898,2,0)</f>
        <v>2003</v>
      </c>
      <c r="H538" t="str">
        <f>VLOOKUP(E538,AUTEURS!$C$2:$F$898,4,0)</f>
        <v>ARNABOLDI F., 2003a. Note sur les Odonates de Finlande. Martinia, 19 (2) : 71-80.</v>
      </c>
    </row>
    <row r="539" spans="1:8" x14ac:dyDescent="0.3">
      <c r="A539" t="s">
        <v>1475</v>
      </c>
      <c r="B539">
        <v>11</v>
      </c>
      <c r="C539" t="s">
        <v>1568</v>
      </c>
      <c r="D539" t="s">
        <v>1584</v>
      </c>
      <c r="E539" t="s">
        <v>1911</v>
      </c>
      <c r="G539" s="4" t="str">
        <f>VLOOKUP(E539,AUTEURS!$C$2:$F$898,2,0)</f>
        <v>2013</v>
      </c>
      <c r="H539" t="str">
        <f>VLOOKUP(E539,AUTEURS!$C$2:$F$898,4,0)</f>
        <v>DUBOIS P., 2013. Observation d'un cas de coloration atypique chez Orthetrum coerulescens (Fabricius, 1798) (Odonata, Anisoptera : Libellulidae). Martinia, 29 (1) 9-14.</v>
      </c>
    </row>
    <row r="540" spans="1:8" x14ac:dyDescent="0.3">
      <c r="A540" t="s">
        <v>1475</v>
      </c>
      <c r="B540">
        <v>11</v>
      </c>
      <c r="C540" t="s">
        <v>1568</v>
      </c>
      <c r="D540" t="s">
        <v>1585</v>
      </c>
      <c r="E540" t="s">
        <v>1453</v>
      </c>
      <c r="F540" t="s">
        <v>1580</v>
      </c>
      <c r="G540" s="4" t="str">
        <f>VLOOKUP(E540,AUTEURS!$C$2:$F$898,2,0)</f>
        <v>2009</v>
      </c>
      <c r="H540" t="str">
        <f>VLOOKUP(E540,AUTEURS!$C$2:$F$898,4,0)</f>
        <v>LAMBRET P., BOUDOT J.-P., 2009. Nesciothemis farinosa (Förster, 1898) et Orthetrum ransonnetii (Brauer, 1865) nouveaux pour l'Arabie Saoudite et autres observations d'Odonates sur les reliefs côtiers de la Mer Rouge. Martinia, 25 (4) : 153-155.</v>
      </c>
    </row>
    <row r="541" spans="1:8" x14ac:dyDescent="0.3">
      <c r="A541" t="s">
        <v>1475</v>
      </c>
      <c r="B541">
        <v>11</v>
      </c>
      <c r="C541" t="s">
        <v>1568</v>
      </c>
      <c r="D541" t="s">
        <v>1910</v>
      </c>
      <c r="E541" t="s">
        <v>1909</v>
      </c>
      <c r="G541" s="4" t="str">
        <f>VLOOKUP(E541,AUTEURS!$C$2:$F$898,2,0)</f>
        <v>2013</v>
      </c>
      <c r="H541" t="str">
        <f>VLOOKUP(E541,AUTEURS!$C$2:$F$898,4,0)</f>
        <v>BERQUIER C., 2013. Première observation en France d'Orthetrum trinacria (Selys, 1841) sur l'île de Corse (Odonata, Anisoptera : Libellulidae). Martinia, 29 (1) 15-18.</v>
      </c>
    </row>
    <row r="542" spans="1:8" x14ac:dyDescent="0.3">
      <c r="A542" t="s">
        <v>1475</v>
      </c>
      <c r="B542">
        <v>11</v>
      </c>
      <c r="C542" t="s">
        <v>1568</v>
      </c>
      <c r="D542" t="s">
        <v>1910</v>
      </c>
      <c r="E542" t="s">
        <v>2008</v>
      </c>
      <c r="G542" s="4" t="str">
        <f>VLOOKUP(E542,AUTEURS!$C$2:$F$898,2,0)</f>
        <v>2017</v>
      </c>
      <c r="H542" t="str">
        <f>VLOOKUP(E542,AUTEURS!$C$2:$F$898,4,0)</f>
        <v>BERQUIER C., MALATY S., SANNIER D., 2017. Établissement en Corse de populations d’Orthetrum trinacria et de Selysiothemis nigra (Odonata : Libellulidae). Martinia, 33 (1-2) : 27-35.</v>
      </c>
    </row>
    <row r="543" spans="1:8" x14ac:dyDescent="0.3">
      <c r="A543" t="s">
        <v>1475</v>
      </c>
      <c r="B543">
        <v>11</v>
      </c>
      <c r="C543" t="s">
        <v>1568</v>
      </c>
      <c r="D543" t="s">
        <v>1586</v>
      </c>
      <c r="E543" t="s">
        <v>1458</v>
      </c>
      <c r="F543" t="s">
        <v>1457</v>
      </c>
      <c r="G543" s="4" t="str">
        <f>VLOOKUP(E543,AUTEURS!$C$2:$F$898,2,0)</f>
        <v>2007</v>
      </c>
      <c r="H543" t="str">
        <f>VLOOKUP(E543,AUTEURS!$C$2:$F$898,4,0)</f>
        <v>LEVASSEUR M., 2007a. Une remise de pluie pour Pantala flavescens (Fabricius, 1798) (Odonata, Anisoptera, Libellulidae). Martinia, 23 (1) : 8.</v>
      </c>
    </row>
    <row r="544" spans="1:8" x14ac:dyDescent="0.3">
      <c r="A544" t="s">
        <v>1475</v>
      </c>
      <c r="B544">
        <v>11</v>
      </c>
      <c r="C544" t="s">
        <v>1568</v>
      </c>
      <c r="D544" t="s">
        <v>2025</v>
      </c>
      <c r="E544" t="s">
        <v>2024</v>
      </c>
      <c r="G544" s="4" t="str">
        <f>VLOOKUP(E544,AUTEURS!$C$2:$F$898,2,0)</f>
        <v>2019</v>
      </c>
      <c r="H544" t="str">
        <f>VLOOKUP(E544,AUTEURS!$C$2:$F$898,4,0)</f>
        <v>SOUSTELLE C., MOISSET F., LEREEC LE BRICQUIR M.-L., 2019. Première mention documentée de Pantala flavescens en France métropolitaine (Odonata : Libellulidae). Martinia, 34 (1-2) : 61-67.</v>
      </c>
    </row>
    <row r="545" spans="1:8" x14ac:dyDescent="0.3">
      <c r="A545" t="s">
        <v>1475</v>
      </c>
      <c r="B545">
        <v>11</v>
      </c>
      <c r="C545" t="s">
        <v>1568</v>
      </c>
      <c r="D545" t="s">
        <v>1587</v>
      </c>
      <c r="E545" t="s">
        <v>1464</v>
      </c>
      <c r="F545" t="s">
        <v>1588</v>
      </c>
      <c r="G545" s="4" t="str">
        <f>VLOOKUP(E545,AUTEURS!$C$2:$F$898,2,0)</f>
        <v>2008</v>
      </c>
      <c r="H545" t="str">
        <f>VLOOKUP(E545,AUTEURS!$C$2:$F$898,4,0)</f>
        <v>BOUDOT J.-P., 2008a. Selysiothemis nigra (Vander Linden, 1825), nouveau pour le Maroc, et autres observations sur les Odonates du Maghreb nord-occidental (Odonata : Anisoptera : Libellulidae). Martinia, 24 (1) : 3-29.</v>
      </c>
    </row>
    <row r="546" spans="1:8" x14ac:dyDescent="0.3">
      <c r="A546" t="s">
        <v>1475</v>
      </c>
      <c r="B546">
        <v>11</v>
      </c>
      <c r="C546" t="s">
        <v>1568</v>
      </c>
      <c r="D546" t="s">
        <v>1587</v>
      </c>
      <c r="E546" t="s">
        <v>1982</v>
      </c>
      <c r="G546" s="4" t="str">
        <f>VLOOKUP(E546,AUTEURS!$C$2:$F$898,2,0)</f>
        <v>2015</v>
      </c>
      <c r="H546" t="str">
        <f>VLOOKUP(E546,AUTEURS!$C$2:$F$898,4,0)</f>
        <v>SANNIER D., 2015. Première observation en France de Selysiothemis nigra sur l’île de Corse (Odonata : Libellulidae). Martinia, 31 (2) : 103-106.</v>
      </c>
    </row>
    <row r="547" spans="1:8" x14ac:dyDescent="0.3">
      <c r="A547" t="s">
        <v>1475</v>
      </c>
      <c r="B547">
        <v>11</v>
      </c>
      <c r="C547" t="s">
        <v>1568</v>
      </c>
      <c r="D547" t="s">
        <v>1587</v>
      </c>
      <c r="E547" t="s">
        <v>2008</v>
      </c>
      <c r="G547" s="4" t="str">
        <f>VLOOKUP(E547,AUTEURS!$C$2:$F$898,2,0)</f>
        <v>2017</v>
      </c>
      <c r="H547" t="str">
        <f>VLOOKUP(E547,AUTEURS!$C$2:$F$898,4,0)</f>
        <v>BERQUIER C., MALATY S., SANNIER D., 2017. Établissement en Corse de populations d’Orthetrum trinacria et de Selysiothemis nigra (Odonata : Libellulidae). Martinia, 33 (1-2) : 27-35.</v>
      </c>
    </row>
    <row r="548" spans="1:8" x14ac:dyDescent="0.3">
      <c r="A548" t="s">
        <v>1475</v>
      </c>
      <c r="B548">
        <v>11</v>
      </c>
      <c r="C548" t="s">
        <v>1568</v>
      </c>
      <c r="D548" t="s">
        <v>1589</v>
      </c>
      <c r="E548" t="s">
        <v>817</v>
      </c>
      <c r="G548" s="4" t="str">
        <f>VLOOKUP(E548,AUTEURS!$C$2:$F$898,2,0)</f>
        <v>1992</v>
      </c>
      <c r="H548" t="str">
        <f>VLOOKUP(E548,AUTEURS!$C$2:$F$898,4,0)</f>
        <v>COPPA G., 1992b. Espèces peu courantes en Champagne- Ardennes : année 1991. Martinia, 8 (3) : 61-64.</v>
      </c>
    </row>
    <row r="549" spans="1:8" x14ac:dyDescent="0.3">
      <c r="A549" t="s">
        <v>1475</v>
      </c>
      <c r="B549">
        <v>11</v>
      </c>
      <c r="C549" t="s">
        <v>1568</v>
      </c>
      <c r="D549" t="s">
        <v>1589</v>
      </c>
      <c r="E549" t="s">
        <v>1215</v>
      </c>
      <c r="G549" s="4" t="str">
        <f>VLOOKUP(E549,AUTEURS!$C$2:$F$898,2,0)</f>
        <v>1992</v>
      </c>
      <c r="H549" t="str">
        <f>VLOOKUP(E549,AUTEURS!$C$2:$F$898,4,0)</f>
        <v>KERIHUEL C., 1992a. Observation de Sympetrum danae (Sulzer, 1776) dans la Sarthe (Odonata, Anisoptera, Libellulidae). Martinia, 8 (2) : 37-38.</v>
      </c>
    </row>
    <row r="550" spans="1:8" x14ac:dyDescent="0.3">
      <c r="A550" t="s">
        <v>1475</v>
      </c>
      <c r="B550">
        <v>11</v>
      </c>
      <c r="C550" t="s">
        <v>1568</v>
      </c>
      <c r="D550" t="s">
        <v>1589</v>
      </c>
      <c r="E550" t="s">
        <v>1590</v>
      </c>
      <c r="G550" s="4" t="str">
        <f>VLOOKUP(E550,AUTEURS!$C$2:$F$898,2,0)</f>
        <v>1993</v>
      </c>
      <c r="H550" t="str">
        <f>VLOOKUP(E550,AUTEURS!$C$2:$F$898,4,0)</f>
        <v>KERAUTRET L., 1993. Sympetrum danae (Sulzer, 1776), espèce nouvelle pour le département du Finistère. Martinia, 9 (2) : 42.</v>
      </c>
    </row>
    <row r="551" spans="1:8" x14ac:dyDescent="0.3">
      <c r="A551" t="s">
        <v>1475</v>
      </c>
      <c r="B551">
        <v>11</v>
      </c>
      <c r="C551" t="s">
        <v>1568</v>
      </c>
      <c r="D551" t="s">
        <v>1589</v>
      </c>
      <c r="E551" t="s">
        <v>1102</v>
      </c>
      <c r="G551" s="4" t="str">
        <f>VLOOKUP(E551,AUTEURS!$C$2:$F$898,2,0)</f>
        <v>1996</v>
      </c>
      <c r="H551" t="str">
        <f>VLOOKUP(E551,AUTEURS!$C$2:$F$898,4,0)</f>
        <v>CHARRIER M., 1996b. Premières observations en Anjou d’Anax parthenope (Selys, 1839) et de Sympetrum danae (Sulzer, 1776) (Odonata, Anisoptera, Aeshnidae et Libellulidae) (Département du Maine-et-Loire). Martinia, 12 (3) : 73-75.</v>
      </c>
    </row>
    <row r="552" spans="1:8" x14ac:dyDescent="0.3">
      <c r="A552" t="s">
        <v>1475</v>
      </c>
      <c r="B552">
        <v>11</v>
      </c>
      <c r="C552" t="s">
        <v>1568</v>
      </c>
      <c r="D552" t="s">
        <v>1589</v>
      </c>
      <c r="E552" t="s">
        <v>1149</v>
      </c>
      <c r="G552" s="4" t="str">
        <f>VLOOKUP(E552,AUTEURS!$C$2:$F$898,2,0)</f>
        <v>1996</v>
      </c>
      <c r="H552" t="str">
        <f>VLOOKUP(E552,AUTEURS!$C$2:$F$898,4,0)</f>
        <v>FOURNIER A., 1996. Quelques espèces peu communes en arrondissement d'Avesnes/Helpe (département du Nord). Martinia, 12 (1) : 23-24.</v>
      </c>
    </row>
    <row r="553" spans="1:8" x14ac:dyDescent="0.3">
      <c r="A553" t="s">
        <v>1475</v>
      </c>
      <c r="B553">
        <v>11</v>
      </c>
      <c r="C553" t="s">
        <v>1568</v>
      </c>
      <c r="D553" t="s">
        <v>1589</v>
      </c>
      <c r="E553" t="s">
        <v>1125</v>
      </c>
      <c r="G553" s="4" t="str">
        <f>VLOOKUP(E553,AUTEURS!$C$2:$F$898,2,0)</f>
        <v>1996</v>
      </c>
      <c r="H553" t="str">
        <f>VLOOKUP(E553,AUTEURS!$C$2:$F$898,4,0)</f>
        <v>VOTAT P.-P., 1996. Les Odonates du nord-est mayennais, du sud-ouest ornais et du nord-ouest sarthois. Données complémentaires. Martinia, 12 (3) : 59-63.</v>
      </c>
    </row>
    <row r="554" spans="1:8" x14ac:dyDescent="0.3">
      <c r="A554" t="s">
        <v>1475</v>
      </c>
      <c r="B554">
        <v>11</v>
      </c>
      <c r="C554" t="s">
        <v>1568</v>
      </c>
      <c r="D554" t="s">
        <v>1589</v>
      </c>
      <c r="E554" t="s">
        <v>1126</v>
      </c>
      <c r="G554" s="4" t="str">
        <f>VLOOKUP(E554,AUTEURS!$C$2:$F$898,2,0)</f>
        <v>1996</v>
      </c>
      <c r="H554" t="str">
        <f>VLOOKUP(E554,AUTEURS!$C$2:$F$898,4,0)</f>
        <v>VOTAT P.-P., MACHET P., 1996. Observation de Sympetrum danae (Sulzer, 1776) dans le département de la Mayenne. Martinia, 12 (4) : 112.</v>
      </c>
    </row>
    <row r="555" spans="1:8" x14ac:dyDescent="0.3">
      <c r="A555" t="s">
        <v>1475</v>
      </c>
      <c r="B555">
        <v>11</v>
      </c>
      <c r="C555" t="s">
        <v>1568</v>
      </c>
      <c r="D555" t="s">
        <v>1589</v>
      </c>
      <c r="E555" t="s">
        <v>1240</v>
      </c>
      <c r="G555" s="4" t="str">
        <f>VLOOKUP(E555,AUTEURS!$C$2:$F$898,2,0)</f>
        <v>1997</v>
      </c>
      <c r="H555" t="str">
        <f>VLOOKUP(E555,AUTEURS!$C$2:$F$898,4,0)</f>
        <v>ARNABOLDI F., 1997. Note sur les Odonates de la Forêt de Rambouillet (Département des Yvelines). Martinia, 13 (3) : 86.</v>
      </c>
    </row>
    <row r="556" spans="1:8" x14ac:dyDescent="0.3">
      <c r="A556" t="s">
        <v>1475</v>
      </c>
      <c r="B556">
        <v>11</v>
      </c>
      <c r="C556" t="s">
        <v>1568</v>
      </c>
      <c r="D556" t="s">
        <v>1589</v>
      </c>
      <c r="E556" t="s">
        <v>1233</v>
      </c>
      <c r="G556" s="4" t="str">
        <f>VLOOKUP(E556,AUTEURS!$C$2:$F$898,2,0)</f>
        <v>1997</v>
      </c>
      <c r="H556" t="str">
        <f>VLOOKUP(E556,AUTEURS!$C$2:$F$898,4,0)</f>
        <v>CHALONS J.-C., 1997. Ceriagrion tenellum (de Villers, 1789) et Sympetrum danae (Sulzer, 1776) en forêt domaniale de Fontainebleau (Département de Seine-et-Marne). Martinia, 13 (4) : 122.</v>
      </c>
    </row>
    <row r="557" spans="1:8" x14ac:dyDescent="0.3">
      <c r="A557" t="s">
        <v>1475</v>
      </c>
      <c r="B557">
        <v>11</v>
      </c>
      <c r="C557" t="s">
        <v>1568</v>
      </c>
      <c r="D557" t="s">
        <v>1589</v>
      </c>
      <c r="E557" t="s">
        <v>1103</v>
      </c>
      <c r="G557" s="4" t="str">
        <f>VLOOKUP(E557,AUTEURS!$C$2:$F$898,2,0)</f>
        <v>1997</v>
      </c>
      <c r="H557" t="str">
        <f>VLOOKUP(E557,AUTEURS!$C$2:$F$898,4,0)</f>
        <v>CHARRIER M., 1997. Sur l'émergence de Sympetrum danae (Sulzer, 1776) dans l'Anjou armoricain (Maine- et-Loire) (Odonata, Anisoptera, Libellulidae). Martinia, 13 (4) : 119-121.</v>
      </c>
    </row>
    <row r="558" spans="1:8" x14ac:dyDescent="0.3">
      <c r="A558" t="s">
        <v>1475</v>
      </c>
      <c r="B558">
        <v>11</v>
      </c>
      <c r="C558" t="s">
        <v>1568</v>
      </c>
      <c r="D558" t="s">
        <v>1589</v>
      </c>
      <c r="E558" t="s">
        <v>1305</v>
      </c>
      <c r="G558" s="4" t="str">
        <f>VLOOKUP(E558,AUTEURS!$C$2:$F$898,2,0)</f>
        <v>1997</v>
      </c>
      <c r="H558" t="str">
        <f>VLOOKUP(E558,AUTEURS!$C$2:$F$898,4,0)</f>
        <v>LE CALVEZ V., 1997. Les Odonates de la Seine-Saint- Denis. Premier bilan des observations. Martinia, 13 (4) : 103-106.</v>
      </c>
    </row>
    <row r="559" spans="1:8" x14ac:dyDescent="0.3">
      <c r="A559" t="s">
        <v>1475</v>
      </c>
      <c r="B559">
        <v>11</v>
      </c>
      <c r="C559" t="s">
        <v>1568</v>
      </c>
      <c r="D559" t="s">
        <v>1589</v>
      </c>
      <c r="E559" t="s">
        <v>998</v>
      </c>
      <c r="G559" s="4" t="str">
        <f>VLOOKUP(E559,AUTEURS!$C$2:$F$898,2,0)</f>
        <v>1998</v>
      </c>
      <c r="H559" t="str">
        <f>VLOOKUP(E559,AUTEURS!$C$2:$F$898,4,0)</f>
        <v>MANACH A., 1998. Prolifération de Sympetrum danae (Sulzer, 1776) dans une tourbière du Finistère (Odonata, Anisoptera, Libellulidae). Martinia, 14 (3) : 94.</v>
      </c>
    </row>
    <row r="560" spans="1:8" x14ac:dyDescent="0.3">
      <c r="A560" t="s">
        <v>1475</v>
      </c>
      <c r="B560">
        <v>11</v>
      </c>
      <c r="C560" t="s">
        <v>1568</v>
      </c>
      <c r="D560" t="s">
        <v>1589</v>
      </c>
      <c r="E560" t="s">
        <v>990</v>
      </c>
      <c r="G560" s="4" t="str">
        <f>VLOOKUP(E560,AUTEURS!$C$2:$F$898,2,0)</f>
        <v>2002</v>
      </c>
      <c r="H560" t="str">
        <f>VLOOKUP(E560,AUTEURS!$C$2:$F$898,4,0)</f>
        <v>LECOMTE T., 2002. Sympetrum danae (Sulzer, 1776) espèce nouvelle pour le Marais Vernier (département de l’Eure). Martinia, 18 (2) : 67-68.</v>
      </c>
    </row>
    <row r="561" spans="1:8" x14ac:dyDescent="0.3">
      <c r="A561" t="s">
        <v>1475</v>
      </c>
      <c r="B561">
        <v>11</v>
      </c>
      <c r="C561" t="s">
        <v>1568</v>
      </c>
      <c r="D561" t="s">
        <v>1589</v>
      </c>
      <c r="E561" t="s">
        <v>1081</v>
      </c>
      <c r="G561" s="4" t="str">
        <f>VLOOKUP(E561,AUTEURS!$C$2:$F$898,2,0)</f>
        <v>2006</v>
      </c>
      <c r="H561" t="str">
        <f>VLOOKUP(E561,AUTEURS!$C$2:$F$898,4,0)</f>
        <v>MEURGEY F., 2006c. Présence ancienne de Sympetrum danae (Sulzer, 1776) dans le département de Loire- Atlantique (Odonata, Anisoptera, Libellulidae). Martinia, 22 (2) : 82.</v>
      </c>
    </row>
    <row r="562" spans="1:8" x14ac:dyDescent="0.3">
      <c r="A562" t="s">
        <v>1475</v>
      </c>
      <c r="B562">
        <v>11</v>
      </c>
      <c r="C562" t="s">
        <v>1568</v>
      </c>
      <c r="D562" t="s">
        <v>1589</v>
      </c>
      <c r="E562" t="s">
        <v>1184</v>
      </c>
      <c r="G562" s="4" t="str">
        <f>VLOOKUP(E562,AUTEURS!$C$2:$F$898,2,0)</f>
        <v>2007</v>
      </c>
      <c r="H562" t="str">
        <f>VLOOKUP(E562,AUTEURS!$C$2:$F$898,4,0)</f>
        <v>MEURGEY F., 2007a. Observations récentes de Sympetrum danae (Sulzer, 1776) dans les Pyrénées- Orientales (Odonata, Anisoptera, Libellulidae). Martinia, 23 (1) : 23-29.</v>
      </c>
    </row>
    <row r="563" spans="1:8" x14ac:dyDescent="0.3">
      <c r="A563" t="s">
        <v>1475</v>
      </c>
      <c r="B563">
        <v>11</v>
      </c>
      <c r="C563" t="s">
        <v>1568</v>
      </c>
      <c r="D563" t="s">
        <v>1589</v>
      </c>
      <c r="E563" t="s">
        <v>1058</v>
      </c>
      <c r="G563" s="4" t="str">
        <f>VLOOKUP(E563,AUTEURS!$C$2:$F$898,2,0)</f>
        <v>2008</v>
      </c>
      <c r="H563" t="str">
        <f>VLOOKUP(E563,AUTEURS!$C$2:$F$898,4,0)</f>
        <v>DEFONTAINES P., 2008. Une nouvelle observation de Sympetrum danae (Sulzer, 1776) en Loir-et-Cher (Odonata, Anisoptera, Libellulidae). Martinia, 24 (2) : 46.</v>
      </c>
    </row>
    <row r="564" spans="1:8" x14ac:dyDescent="0.3">
      <c r="A564" t="s">
        <v>1475</v>
      </c>
      <c r="B564">
        <v>11</v>
      </c>
      <c r="C564" t="s">
        <v>1568</v>
      </c>
      <c r="D564" t="s">
        <v>1591</v>
      </c>
      <c r="E564" t="s">
        <v>1064</v>
      </c>
      <c r="G564" s="4" t="str">
        <f>VLOOKUP(E564,AUTEURS!$C$2:$F$898,2,0)</f>
        <v>2011</v>
      </c>
      <c r="H564" t="str">
        <f>VLOOKUP(E564,AUTEURS!$C$2:$F$898,4,0)</f>
        <v>ULMER A., 2011. Sympetrum pedemontanum (Allioni, 1766) nouveau pour les départements de la Loire et de la Haute-Loire, et sites majeurs pour S. depressiusculum (Selys, 1841) dans ces deux départements. Martinia, 27 (2) : 95-100.</v>
      </c>
    </row>
    <row r="565" spans="1:8" x14ac:dyDescent="0.3">
      <c r="A565" t="s">
        <v>1475</v>
      </c>
      <c r="B565">
        <v>11</v>
      </c>
      <c r="C565" t="s">
        <v>1568</v>
      </c>
      <c r="D565" t="s">
        <v>1591</v>
      </c>
      <c r="E565" s="4" t="s">
        <v>1883</v>
      </c>
      <c r="G565" s="4" t="str">
        <f>VLOOKUP(E565,AUTEURS!$C$2:$F$898,2,0)</f>
        <v>2012</v>
      </c>
      <c r="H565" t="str">
        <f>VLOOKUP(E565,AUTEURS!$C$2:$F$898,4,0)</f>
        <v>IORIO É., 2012a. Nouvelles données sur la répartition et l'écologie de Sympetrum despressiusculum (Selys, 1841) dans les Bouches-du-Rhône (Odonata, Anisoptera : Libellulidae). Martinia, 28 (1) : 29-42.</v>
      </c>
    </row>
    <row r="566" spans="1:8" x14ac:dyDescent="0.3">
      <c r="A566" t="s">
        <v>1475</v>
      </c>
      <c r="B566">
        <v>11</v>
      </c>
      <c r="C566" t="s">
        <v>1568</v>
      </c>
      <c r="D566" t="s">
        <v>1591</v>
      </c>
      <c r="E566" t="s">
        <v>1992</v>
      </c>
      <c r="G566" s="4" t="str">
        <f>VLOOKUP(E566,AUTEURS!$C$2:$F$898,2,0)</f>
        <v>2016</v>
      </c>
      <c r="H566" t="str">
        <f>VLOOKUP(E566,AUTEURS!$C$2:$F$898,4,0)</f>
        <v>DURAND É., 2016. Sympetrum depressiusculum dans l’aquifère de Crau (Bouches-du-Rhône, France) : bilan des connaissances, état de conservation et facteurs de menace (Odonata : Libellulidae). Martinia, 32 (1) : 43-55.</v>
      </c>
    </row>
    <row r="567" spans="1:8" x14ac:dyDescent="0.3">
      <c r="A567" t="s">
        <v>1475</v>
      </c>
      <c r="B567">
        <v>11</v>
      </c>
      <c r="C567" t="s">
        <v>1568</v>
      </c>
      <c r="D567" t="s">
        <v>1591</v>
      </c>
      <c r="E567" t="s">
        <v>3601</v>
      </c>
      <c r="G567" s="4" t="str">
        <f>VLOOKUP(E567,AUTEURS!$C$2:$F$898,2,0)</f>
        <v>2023</v>
      </c>
      <c r="H567" t="str">
        <f>VLOOKUP(E567,AUTEURS!$C$2:$F$898,4,0)</f>
        <v>DURAND É., 2023. Distribution et éléments d’écologie de Sympetrum depressiusculum (Libellulidae) dans le pays avignonnais (Vaucluse et Bouches-du-Rhône). Martinia, 37 (1) : 1-10.</v>
      </c>
    </row>
    <row r="568" spans="1:8" x14ac:dyDescent="0.3">
      <c r="A568" t="s">
        <v>1475</v>
      </c>
      <c r="B568">
        <v>11</v>
      </c>
      <c r="C568" t="s">
        <v>1568</v>
      </c>
      <c r="D568" t="s">
        <v>1592</v>
      </c>
      <c r="E568" t="s">
        <v>1242</v>
      </c>
      <c r="G568" s="4" t="str">
        <f>VLOOKUP(E568,AUTEURS!$C$2:$F$898,2,0)</f>
        <v>1991</v>
      </c>
      <c r="H568" t="str">
        <f>VLOOKUP(E568,AUTEURS!$C$2:$F$898,4,0)</f>
        <v>DOMMANGET J.-L., 1991. Nouvelle observation de Sympetrum flaveolum (Linné) à Versailles (Yvelines). Martinia, 7 (3) : 62.</v>
      </c>
    </row>
    <row r="569" spans="1:8" x14ac:dyDescent="0.3">
      <c r="A569" t="s">
        <v>1475</v>
      </c>
      <c r="B569">
        <v>11</v>
      </c>
      <c r="C569" t="s">
        <v>1568</v>
      </c>
      <c r="D569" t="s">
        <v>1592</v>
      </c>
      <c r="E569" t="s">
        <v>1429</v>
      </c>
      <c r="F569" t="s">
        <v>1508</v>
      </c>
      <c r="G569" s="4" t="str">
        <f>VLOOKUP(E569,AUTEURS!$C$2:$F$898,2,0)</f>
        <v>1995</v>
      </c>
      <c r="H569" t="str">
        <f>VLOOKUP(E569,AUTEURS!$C$2:$F$898,4,0)</f>
        <v>SANTOS QUIROS R., 1995. Enallagma cyathigerum (Charpentier, 1840) et Sympetrum fonscolombii (Selys, 1840) observés à la fin de février dans le sud de l'Espagne (Odonata, Coenagrionidae, Libellulidae). Martinia, 11 (3) : 70-72. [Voir également l'erratum dans Martinia, 1996, 12 (1) : 18.]</v>
      </c>
    </row>
    <row r="570" spans="1:8" x14ac:dyDescent="0.3">
      <c r="A570" t="s">
        <v>1475</v>
      </c>
      <c r="B570">
        <v>11</v>
      </c>
      <c r="C570" t="s">
        <v>1568</v>
      </c>
      <c r="D570" t="s">
        <v>1592</v>
      </c>
      <c r="E570" t="s">
        <v>1253</v>
      </c>
      <c r="G570" s="4" t="str">
        <f>VLOOKUP(E570,AUTEURS!$C$2:$F$898,2,0)</f>
        <v>1996</v>
      </c>
      <c r="H570" t="str">
        <f>VLOOKUP(E570,AUTEURS!$C$2:$F$898,4,0)</f>
        <v>COUTANCEAU J.-P., 1996. Orthetrum brunneum (Fonscolombe, 1837) et Sympetrum flaveolum (L., 1758) observés dans la vallée des Evoissons (sud- ouest amiénois, Somme) (Odonata, Anisoptera, Libellulidae). Martinia, 12 (1) : 5-8.</v>
      </c>
    </row>
    <row r="571" spans="1:8" x14ac:dyDescent="0.3">
      <c r="A571" t="s">
        <v>1475</v>
      </c>
      <c r="B571">
        <v>11</v>
      </c>
      <c r="C571" t="s">
        <v>1568</v>
      </c>
      <c r="D571" t="s">
        <v>1592</v>
      </c>
      <c r="E571" t="s">
        <v>1111</v>
      </c>
      <c r="G571" s="4" t="str">
        <f>VLOOKUP(E571,AUTEURS!$C$2:$F$898,2,0)</f>
        <v>1996</v>
      </c>
      <c r="H571" t="str">
        <f>VLOOKUP(E571,AUTEURS!$C$2:$F$898,4,0)</f>
        <v>DOMMANGET J.-L., 1996a. Nouvelles observations de Sympetrum flaveolum (L., 1758) dans les départements de la Manche et de l'Essonne (Odonata, Anisoptera, Libellulidae). Martinia, 12 (1) : 4.</v>
      </c>
    </row>
    <row r="572" spans="1:8" x14ac:dyDescent="0.3">
      <c r="A572" t="s">
        <v>1475</v>
      </c>
      <c r="B572">
        <v>11</v>
      </c>
      <c r="C572" t="s">
        <v>1568</v>
      </c>
      <c r="D572" t="s">
        <v>1592</v>
      </c>
      <c r="E572" t="s">
        <v>963</v>
      </c>
      <c r="G572" s="4" t="str">
        <f>VLOOKUP(E572,AUTEURS!$C$2:$F$898,2,0)</f>
        <v>1996</v>
      </c>
      <c r="H572" t="str">
        <f>VLOOKUP(E572,AUTEURS!$C$2:$F$898,4,0)</f>
        <v>MARQUIS S., 1996. Sympetrum flaveolum (L., 1758), espèce nouvelle pour la Bretagne (Odonata, Anisoptera, Libellulidae). Martinia, 12 (1) : 8.</v>
      </c>
    </row>
    <row r="573" spans="1:8" x14ac:dyDescent="0.3">
      <c r="A573" t="s">
        <v>1475</v>
      </c>
      <c r="B573">
        <v>11</v>
      </c>
      <c r="C573" t="s">
        <v>1568</v>
      </c>
      <c r="D573" t="s">
        <v>1592</v>
      </c>
      <c r="E573" t="s">
        <v>1125</v>
      </c>
      <c r="G573" s="4" t="str">
        <f>VLOOKUP(E573,AUTEURS!$C$2:$F$898,2,0)</f>
        <v>1996</v>
      </c>
      <c r="H573" t="str">
        <f>VLOOKUP(E573,AUTEURS!$C$2:$F$898,4,0)</f>
        <v>VOTAT P.-P., 1996. Les Odonates du nord-est mayennais, du sud-ouest ornais et du nord-ouest sarthois. Données complémentaires. Martinia, 12 (3) : 59-63.</v>
      </c>
    </row>
    <row r="574" spans="1:8" x14ac:dyDescent="0.3">
      <c r="A574" t="s">
        <v>1475</v>
      </c>
      <c r="B574">
        <v>11</v>
      </c>
      <c r="C574" t="s">
        <v>1568</v>
      </c>
      <c r="D574" t="s">
        <v>1592</v>
      </c>
      <c r="E574" t="s">
        <v>888</v>
      </c>
      <c r="G574" s="4" t="str">
        <f>VLOOKUP(E574,AUTEURS!$C$2:$F$898,2,0)</f>
        <v>1997</v>
      </c>
      <c r="H574" t="str">
        <f>VLOOKUP(E574,AUTEURS!$C$2:$F$898,4,0)</f>
        <v>GILARD B., 1997. Odonates de la Narce de Nouvialle (Auvergne, département du Cantal). Martinia, 13 (2) : 39-46.</v>
      </c>
    </row>
    <row r="575" spans="1:8" x14ac:dyDescent="0.3">
      <c r="A575" t="s">
        <v>1475</v>
      </c>
      <c r="B575">
        <v>11</v>
      </c>
      <c r="C575" t="s">
        <v>1568</v>
      </c>
      <c r="D575" t="s">
        <v>1592</v>
      </c>
      <c r="E575" t="s">
        <v>1113</v>
      </c>
      <c r="G575" s="4" t="str">
        <f>VLOOKUP(E575,AUTEURS!$C$2:$F$898,2,0)</f>
        <v>1997</v>
      </c>
      <c r="H575" t="str">
        <f>VLOOKUP(E575,AUTEURS!$C$2:$F$898,4,0)</f>
        <v>LECOCQ S., 1997. Captures de Sympetrum flaveolum (L., 1758) et Sympetrum vulgatum (L., 1758) en Basse Normandie (Odonata, Anisoptera, Libellulidae). Martinia, 13 (1) : 34.</v>
      </c>
    </row>
    <row r="576" spans="1:8" x14ac:dyDescent="0.3">
      <c r="A576" t="s">
        <v>1475</v>
      </c>
      <c r="B576">
        <v>11</v>
      </c>
      <c r="C576" t="s">
        <v>1568</v>
      </c>
      <c r="D576" t="s">
        <v>1592</v>
      </c>
      <c r="E576" t="s">
        <v>1417</v>
      </c>
      <c r="F576" t="s">
        <v>1487</v>
      </c>
      <c r="G576" s="4" t="str">
        <f>VLOOKUP(E576,AUTEURS!$C$2:$F$898,2,0)</f>
        <v>2002</v>
      </c>
      <c r="H576" t="str">
        <f>VLOOKUP(E576,AUTEURS!$C$2:$F$898,4,0)</f>
        <v>RÖHN C., 2002. Écologie de Lestes dryas Kirby, 1890 et de Sympetrum flaveolum (L., 1758) dans le sud-ouest de l’Allemagne : In BOUDOT J.-P., DOMMANGET J.-L., (coord.) 2002. Actes des Premières et Secondes Rencontres odonatologiques de France. Bonnevaux (Doubs), 4, 5 et 6 août 1990. Oulches (Indre), 16, 17, 18 et 19 juin 1995. Société française d’Odonatologie. p. 109-114.</v>
      </c>
    </row>
    <row r="577" spans="1:8" x14ac:dyDescent="0.3">
      <c r="A577" t="s">
        <v>1475</v>
      </c>
      <c r="B577">
        <v>11</v>
      </c>
      <c r="C577" t="s">
        <v>1568</v>
      </c>
      <c r="D577" t="s">
        <v>1592</v>
      </c>
      <c r="E577" t="s">
        <v>908</v>
      </c>
      <c r="G577" s="4" t="str">
        <f>VLOOKUP(E577,AUTEURS!$C$2:$F$898,2,0)</f>
        <v>2006</v>
      </c>
      <c r="H577" t="str">
        <f>VLOOKUP(E577,AUTEURS!$C$2:$F$898,4,0)</f>
        <v>JOURDE P., PERRET B., 2006. Sympetrum flaveolum (L., 1758), nouvelle donnée pour le Poitou-Charentes et statut récent dans les plaines de l’Ouest de la France (Odonata, Anisoptera, Libellulidae). Martinia, 22 (3) : 135-142.</v>
      </c>
    </row>
    <row r="578" spans="1:8" x14ac:dyDescent="0.3">
      <c r="A578" t="s">
        <v>1475</v>
      </c>
      <c r="B578">
        <v>11</v>
      </c>
      <c r="C578" t="s">
        <v>1568</v>
      </c>
      <c r="D578" t="s">
        <v>1592</v>
      </c>
      <c r="E578" t="s">
        <v>1472</v>
      </c>
      <c r="G578" s="4" t="str">
        <f>VLOOKUP(E578,AUTEURS!$C$2:$F$898,2,0)</f>
        <v>2012</v>
      </c>
      <c r="H578" t="str">
        <f>VLOOKUP(E578,AUTEURS!$C$2:$F$898,4,0)</f>
        <v>RUFFONI A., 2012. Première mention de Sympetrum flaveolum (Linnaeus, 1758) en Bourgogne et dans le département de la Nièvre (Odonata, Anisoptera : Libellulidae). Martinia, 28 (1) : 43-45.</v>
      </c>
    </row>
    <row r="579" spans="1:8" x14ac:dyDescent="0.3">
      <c r="A579" t="s">
        <v>1475</v>
      </c>
      <c r="B579">
        <v>11</v>
      </c>
      <c r="C579" t="s">
        <v>1568</v>
      </c>
      <c r="D579" t="s">
        <v>1593</v>
      </c>
      <c r="E579" t="s">
        <v>884</v>
      </c>
      <c r="G579" s="4" t="str">
        <f>VLOOKUP(E579,AUTEURS!$C$2:$F$898,2,0)</f>
        <v>1992</v>
      </c>
      <c r="H579" t="str">
        <f>VLOOKUP(E579,AUTEURS!$C$2:$F$898,4,0)</f>
        <v>HAZET G., 1992a. Crocothemis erythraea (Brullé, 1832) et Sympetrum fonscolombii (Selys, 1840) nouveaux pour le département du Calvados (Odonata, Anisoptera, Libellulidae). Martinia, 8 (3) : 68-69.</v>
      </c>
    </row>
    <row r="580" spans="1:8" x14ac:dyDescent="0.3">
      <c r="A580" t="s">
        <v>1475</v>
      </c>
      <c r="B580">
        <v>11</v>
      </c>
      <c r="C580" t="s">
        <v>1568</v>
      </c>
      <c r="D580" t="s">
        <v>1593</v>
      </c>
      <c r="E580" t="s">
        <v>1429</v>
      </c>
      <c r="G580" s="4" t="str">
        <f>VLOOKUP(E580,AUTEURS!$C$2:$F$898,2,0)</f>
        <v>1995</v>
      </c>
      <c r="H580" t="str">
        <f>VLOOKUP(E580,AUTEURS!$C$2:$F$898,4,0)</f>
        <v>SANTOS QUIROS R., 1995. Enallagma cyathigerum (Charpentier, 1840) et Sympetrum fonscolombii (Selys, 1840) observés à la fin de février dans le sud de l'Espagne (Odonata, Coenagrionidae, Libellulidae). Martinia, 11 (3) : 70-72. [Voir également l'erratum dans Martinia, 1996, 12 (1) : 18.]</v>
      </c>
    </row>
    <row r="581" spans="1:8" x14ac:dyDescent="0.3">
      <c r="A581" t="s">
        <v>1475</v>
      </c>
      <c r="B581">
        <v>11</v>
      </c>
      <c r="C581" t="s">
        <v>1568</v>
      </c>
      <c r="D581" t="s">
        <v>1593</v>
      </c>
      <c r="E581" t="s">
        <v>1125</v>
      </c>
      <c r="G581" s="4" t="str">
        <f>VLOOKUP(E581,AUTEURS!$C$2:$F$898,2,0)</f>
        <v>1996</v>
      </c>
      <c r="H581" t="str">
        <f>VLOOKUP(E581,AUTEURS!$C$2:$F$898,4,0)</f>
        <v>VOTAT P.-P., 1996. Les Odonates du nord-est mayennais, du sud-ouest ornais et du nord-ouest sarthois. Données complémentaires. Martinia, 12 (3) : 59-63.</v>
      </c>
    </row>
    <row r="582" spans="1:8" x14ac:dyDescent="0.3">
      <c r="A582" t="s">
        <v>1475</v>
      </c>
      <c r="B582">
        <v>11</v>
      </c>
      <c r="C582" t="s">
        <v>1568</v>
      </c>
      <c r="D582" t="s">
        <v>1593</v>
      </c>
      <c r="E582" t="s">
        <v>1240</v>
      </c>
      <c r="G582" s="4" t="str">
        <f>VLOOKUP(E582,AUTEURS!$C$2:$F$898,2,0)</f>
        <v>1997</v>
      </c>
      <c r="H582" t="str">
        <f>VLOOKUP(E582,AUTEURS!$C$2:$F$898,4,0)</f>
        <v>ARNABOLDI F., 1997. Note sur les Odonates de la Forêt de Rambouillet (Département des Yvelines). Martinia, 13 (3) : 86.</v>
      </c>
    </row>
    <row r="583" spans="1:8" x14ac:dyDescent="0.3">
      <c r="A583" t="s">
        <v>1475</v>
      </c>
      <c r="B583">
        <v>11</v>
      </c>
      <c r="C583" t="s">
        <v>1568</v>
      </c>
      <c r="D583" t="s">
        <v>1593</v>
      </c>
      <c r="E583" t="s">
        <v>1247</v>
      </c>
      <c r="G583" s="4" t="str">
        <f>VLOOKUP(E583,AUTEURS!$C$2:$F$898,2,0)</f>
        <v>1999</v>
      </c>
      <c r="H583" t="str">
        <f>VLOOKUP(E583,AUTEURS!$C$2:$F$898,4,0)</f>
        <v>JOLIVET S., VAILLANT F., GRUWIER X., 1999. Développement larvaire de Sympetrum fonscolombii (Selys, 1840) constaté en Ile-de-France (Réserve Naturelle de Saint-Quentin-en-Yvelines) (Odonata, Anisoptera, Libellulidae). Martinia, 15 (1) : 14.</v>
      </c>
    </row>
    <row r="584" spans="1:8" x14ac:dyDescent="0.3">
      <c r="A584" t="s">
        <v>1475</v>
      </c>
      <c r="B584">
        <v>11</v>
      </c>
      <c r="C584" t="s">
        <v>1568</v>
      </c>
      <c r="D584" t="s">
        <v>1593</v>
      </c>
      <c r="E584" t="s">
        <v>879</v>
      </c>
      <c r="G584" s="4" t="str">
        <f>VLOOKUP(E584,AUTEURS!$C$2:$F$898,2,0)</f>
        <v>2000</v>
      </c>
      <c r="H584" t="str">
        <f>VLOOKUP(E584,AUTEURS!$C$2:$F$898,4,0)</f>
        <v>PAPAZIAN M., 2000. Chronique de l'insolite (2e note) : Sympetrum fonscolombii (Selys, 1840), la mer et l'automobile. Martinia, 16 (1) : 9-10.</v>
      </c>
    </row>
    <row r="585" spans="1:8" x14ac:dyDescent="0.3">
      <c r="A585" t="s">
        <v>1475</v>
      </c>
      <c r="B585">
        <v>11</v>
      </c>
      <c r="C585" t="s">
        <v>1568</v>
      </c>
      <c r="D585" t="s">
        <v>1593</v>
      </c>
      <c r="E585" t="s">
        <v>797</v>
      </c>
      <c r="F585" t="s">
        <v>1594</v>
      </c>
      <c r="G585" s="4" t="str">
        <f>VLOOKUP(E585,AUTEURS!$C$2:$F$898,2,0)</f>
        <v>2002</v>
      </c>
      <c r="H585" t="str">
        <f>VLOOKUP(E585,AUTEURS!$C$2:$F$898,4,0)</f>
        <v>MEURGEY F., 2002a. Les collections d’Odonates du Muséum d’Histoire Naturelle de Nantes. 2. Collection G. Broquey. Inventaire et révision. Martinia, 18 (1) : 13- 24.</v>
      </c>
    </row>
    <row r="586" spans="1:8" x14ac:dyDescent="0.3">
      <c r="A586" t="s">
        <v>1475</v>
      </c>
      <c r="B586">
        <v>11</v>
      </c>
      <c r="C586" t="s">
        <v>1568</v>
      </c>
      <c r="D586" t="s">
        <v>1593</v>
      </c>
      <c r="E586" t="s">
        <v>1437</v>
      </c>
      <c r="F586" t="s">
        <v>1595</v>
      </c>
      <c r="G586" s="4" t="str">
        <f>VLOOKUP(E586,AUTEURS!$C$2:$F$898,2,0)</f>
        <v>2003</v>
      </c>
      <c r="H586" t="str">
        <f>VLOOKUP(E586,AUTEURS!$C$2:$F$898,4,0)</f>
        <v>PONEL P., PAPAZIAN M., 2003. Une belle localité à Odonates en Sardaigne : le lac Baratz. Martinia, 19 (3) : 93-96.</v>
      </c>
    </row>
    <row r="587" spans="1:8" x14ac:dyDescent="0.3">
      <c r="A587" t="s">
        <v>1475</v>
      </c>
      <c r="B587">
        <v>11</v>
      </c>
      <c r="C587" t="s">
        <v>1568</v>
      </c>
      <c r="D587" t="s">
        <v>1593</v>
      </c>
      <c r="E587" t="s">
        <v>1044</v>
      </c>
      <c r="G587" s="4" t="str">
        <f>VLOOKUP(E587,AUTEURS!$C$2:$F$898,2,0)</f>
        <v>2004</v>
      </c>
      <c r="H587" t="str">
        <f>VLOOKUP(E587,AUTEURS!$C$2:$F$898,4,0)</f>
        <v>LUGLIA M., LUGLIA T., 2004. Sympetrum fonscolombii (Selys, 1840) victime de Gerris costae Herrich- Schäeffer, 1853 dans un lac alpin (Odonata, Libellulidae - Hemiptera, Gerridae). Martinia, 20 (3) : 141-144.</v>
      </c>
    </row>
    <row r="588" spans="1:8" x14ac:dyDescent="0.3">
      <c r="A588" t="s">
        <v>1475</v>
      </c>
      <c r="B588">
        <v>11</v>
      </c>
      <c r="C588" t="s">
        <v>1568</v>
      </c>
      <c r="D588" t="s">
        <v>1593</v>
      </c>
      <c r="E588" t="s">
        <v>1091</v>
      </c>
      <c r="G588" s="4" t="str">
        <f>VLOOKUP(E588,AUTEURS!$C$2:$F$898,2,0)</f>
        <v>2007</v>
      </c>
      <c r="H588" t="str">
        <f>VLOOKUP(E588,AUTEURS!$C$2:$F$898,4,0)</f>
        <v>ARCHAUX F., 2007. Sympetrum fonscolombii (Selys, 1840) nouvelle espèce pour le département du Loiret et découverte d’une nouvelle population de Coenagrion mercuriale (Charpentier, 1840). Martinia, 23 (3) : 109-111.</v>
      </c>
    </row>
    <row r="589" spans="1:8" x14ac:dyDescent="0.3">
      <c r="A589" t="s">
        <v>1475</v>
      </c>
      <c r="B589">
        <v>11</v>
      </c>
      <c r="C589" t="s">
        <v>1568</v>
      </c>
      <c r="D589" t="s">
        <v>1593</v>
      </c>
      <c r="E589" t="s">
        <v>1229</v>
      </c>
      <c r="G589" s="4" t="str">
        <f>VLOOKUP(E589,AUTEURS!$C$2:$F$898,2,0)</f>
        <v>2007</v>
      </c>
      <c r="H589" t="str">
        <f>VLOOKUP(E589,AUTEURS!$C$2:$F$898,4,0)</f>
        <v>HOUARD X., LEVREL B., 2007. Implantation de Sympetrum fonscolombii (Selys, 1840) dans le département de Seine-Maritime (Haute-Normandie) (Odonata, Anisoptera, Libellulidae). Martinia, 23 (2) : 58.</v>
      </c>
    </row>
    <row r="590" spans="1:8" x14ac:dyDescent="0.3">
      <c r="A590" t="s">
        <v>1475</v>
      </c>
      <c r="B590">
        <v>11</v>
      </c>
      <c r="C590" t="s">
        <v>1568</v>
      </c>
      <c r="D590" t="s">
        <v>1593</v>
      </c>
      <c r="E590" t="s">
        <v>789</v>
      </c>
      <c r="F590" t="s">
        <v>1594</v>
      </c>
      <c r="G590" s="4" t="str">
        <f>VLOOKUP(E590,AUTEURS!$C$2:$F$898,2,0)</f>
        <v>2008</v>
      </c>
      <c r="H590" t="str">
        <f>VLOOKUP(E590,AUTEURS!$C$2:$F$898,4,0)</f>
        <v>BRETON F., 2008. Phénomènes migratoires chez Sympetrum fonscolombii (Selys, 1840) dans les Alpes du Sud (Odonata, Anisoptera, Libellulidae). Martinia, 24 (4) : 113-128.</v>
      </c>
    </row>
    <row r="591" spans="1:8" x14ac:dyDescent="0.3">
      <c r="A591" t="s">
        <v>1475</v>
      </c>
      <c r="B591">
        <v>11</v>
      </c>
      <c r="C591" t="s">
        <v>1568</v>
      </c>
      <c r="D591" t="s">
        <v>1593</v>
      </c>
      <c r="E591" t="s">
        <v>1907</v>
      </c>
      <c r="G591" s="4" t="str">
        <f>VLOOKUP(E591,AUTEURS!$C$2:$F$898,2,0)</f>
        <v>2013</v>
      </c>
      <c r="H591" t="str">
        <f>VLOOKUP(E591,AUTEURS!$C$2:$F$898,4,0)</f>
        <v>TELLEZ D., CHAPELIN-VISCARDI J.-D., 2013. Reproduction réussie de Sympetrum fonscolombii (Selys, 1840) et observations d'Anax parthenope (Selys, 1839) dans le département du Loiret (Odonata, Anisoptera : Libellulidae, Aeshnidae). Martinia, 29 (1) : 49-51.</v>
      </c>
    </row>
    <row r="592" spans="1:8" x14ac:dyDescent="0.3">
      <c r="A592" t="s">
        <v>1475</v>
      </c>
      <c r="B592">
        <v>11</v>
      </c>
      <c r="C592" t="s">
        <v>1568</v>
      </c>
      <c r="D592" t="s">
        <v>1596</v>
      </c>
      <c r="E592" t="s">
        <v>1300</v>
      </c>
      <c r="G592" s="4" t="str">
        <f>VLOOKUP(E592,AUTEURS!$C$2:$F$898,2,0)</f>
        <v>1997</v>
      </c>
      <c r="H592" t="str">
        <f>VLOOKUP(E592,AUTEURS!$C$2:$F$898,4,0)</f>
        <v>DOMMANGET J.-L., LUQUET G.-C., 1997. Nouvelle observation de Sympetrum meridionale (Selys, 1841) en Ile-de-France (Odonata, Anisoptera, Libellulidae). Martinia, 13 (4) : 110.</v>
      </c>
    </row>
    <row r="593" spans="1:8" x14ac:dyDescent="0.3">
      <c r="A593" t="s">
        <v>1475</v>
      </c>
      <c r="B593">
        <v>11</v>
      </c>
      <c r="C593" t="s">
        <v>1568</v>
      </c>
      <c r="D593" t="s">
        <v>1596</v>
      </c>
      <c r="E593" t="s">
        <v>1467</v>
      </c>
      <c r="F593" t="s">
        <v>1588</v>
      </c>
      <c r="G593" s="4" t="str">
        <f>VLOOKUP(E593,AUTEURS!$C$2:$F$898,2,0)</f>
        <v>2004</v>
      </c>
      <c r="H593" t="str">
        <f>VLOOKUP(E593,AUTEURS!$C$2:$F$898,4,0)</f>
        <v>MEURGEY F., 2004b. Nouvelle localité marocaine pour Sympetrum meridionale (Selys, 1841). Martinia, 20 (1) : 28.</v>
      </c>
    </row>
    <row r="594" spans="1:8" x14ac:dyDescent="0.3">
      <c r="A594" t="s">
        <v>1475</v>
      </c>
      <c r="B594">
        <v>11</v>
      </c>
      <c r="C594" t="s">
        <v>1568</v>
      </c>
      <c r="D594" t="s">
        <v>1596</v>
      </c>
      <c r="E594" t="s">
        <v>1423</v>
      </c>
      <c r="F594" t="s">
        <v>1597</v>
      </c>
      <c r="G594" s="4" t="str">
        <f>VLOOKUP(E594,AUTEURS!$C$2:$F$898,2,0)</f>
        <v>2010</v>
      </c>
      <c r="H594" t="str">
        <f>VLOOKUP(E594,AUTEURS!$C$2:$F$898,4,0)</f>
        <v>DE KNIJF G., TERMAAT T., 2010. Statut et distribution de Sympetrum meridionale (Selys, 1841) dans le nord ouest de l’Europe, en particulier en Belgique et aux Pays-Bas. Actes des Rencontres odonatologiques 2010. Martinia, 26 (3-4) : 81-82.</v>
      </c>
    </row>
    <row r="595" spans="1:8" x14ac:dyDescent="0.3">
      <c r="A595" t="s">
        <v>1475</v>
      </c>
      <c r="B595">
        <v>11</v>
      </c>
      <c r="C595" t="s">
        <v>1568</v>
      </c>
      <c r="D595" t="s">
        <v>3463</v>
      </c>
      <c r="E595" t="s">
        <v>810</v>
      </c>
      <c r="G595" s="4" t="str">
        <f>VLOOKUP(E595,AUTEURS!$C$2:$F$898,2,0)</f>
        <v>1986</v>
      </c>
      <c r="H595" t="str">
        <f>VLOOKUP(E595,AUTEURS!$C$2:$F$898,4,0)</f>
        <v>COPPA G., 1986. Inventaire et protection des Odonates des Ardennes. Martinia, No 3 : 3-5.</v>
      </c>
    </row>
    <row r="596" spans="1:8" x14ac:dyDescent="0.3">
      <c r="A596" t="s">
        <v>1475</v>
      </c>
      <c r="B596">
        <v>11</v>
      </c>
      <c r="C596" t="s">
        <v>1568</v>
      </c>
      <c r="D596" t="s">
        <v>3463</v>
      </c>
      <c r="E596" t="s">
        <v>875</v>
      </c>
      <c r="G596" s="4" t="str">
        <f>VLOOKUP(E596,AUTEURS!$C$2:$F$898,2,0)</f>
        <v>1986</v>
      </c>
      <c r="H596" t="str">
        <f>VLOOKUP(E596,AUTEURS!$C$2:$F$898,4,0)</f>
        <v>PAPAZIAN M., 1986b. Nouvelles observations sur la population de Sympetrum pedemontanum (Allioni,1766) (Libellulidae) dans les Bouches-du-Rhône et le Vaucluse. Martinia, No 3 : 10-11.</v>
      </c>
    </row>
    <row r="597" spans="1:8" x14ac:dyDescent="0.3">
      <c r="A597" t="s">
        <v>1475</v>
      </c>
      <c r="B597">
        <v>11</v>
      </c>
      <c r="C597" t="s">
        <v>1568</v>
      </c>
      <c r="D597" t="s">
        <v>3463</v>
      </c>
      <c r="E597" t="s">
        <v>856</v>
      </c>
      <c r="G597" s="4" t="str">
        <f>VLOOKUP(E597,AUTEURS!$C$2:$F$898,2,0)</f>
        <v>1990</v>
      </c>
      <c r="H597" t="str">
        <f>VLOOKUP(E597,AUTEURS!$C$2:$F$898,4,0)</f>
        <v>MULNET D., 1990. Sur la présence de Sympetrum pedemontanum (Allioni, 1766) dans l'Aveyron (Odonata, Anisoptera : Libellulidae). Martinia, 6 (4) : 77-78.</v>
      </c>
    </row>
    <row r="598" spans="1:8" x14ac:dyDescent="0.3">
      <c r="A598" t="s">
        <v>1475</v>
      </c>
      <c r="B598">
        <v>11</v>
      </c>
      <c r="C598" t="s">
        <v>1568</v>
      </c>
      <c r="D598" t="s">
        <v>3463</v>
      </c>
      <c r="E598" t="s">
        <v>1266</v>
      </c>
      <c r="G598" s="4" t="str">
        <f>VLOOKUP(E598,AUTEURS!$C$2:$F$898,2,0)</f>
        <v>1991</v>
      </c>
      <c r="H598" t="str">
        <f>VLOOKUP(E598,AUTEURS!$C$2:$F$898,4,0)</f>
        <v>COFFIN J., 1991a. A propos de Sympetrum pedemontanum (Allioni) dans le département du Vaucluse (Odonata : Libellulidae). Martinia, 7 (1) : 17.</v>
      </c>
    </row>
    <row r="599" spans="1:8" x14ac:dyDescent="0.3">
      <c r="A599" t="s">
        <v>1475</v>
      </c>
      <c r="B599">
        <v>11</v>
      </c>
      <c r="C599" t="s">
        <v>1568</v>
      </c>
      <c r="D599" t="s">
        <v>3463</v>
      </c>
      <c r="E599" t="s">
        <v>987</v>
      </c>
      <c r="G599" s="4" t="str">
        <f>VLOOKUP(E599,AUTEURS!$C$2:$F$898,2,0)</f>
        <v>2005</v>
      </c>
      <c r="H599" t="str">
        <f>VLOOKUP(E599,AUTEURS!$C$2:$F$898,4,0)</f>
        <v>HOUARD X., ARCHERAY C., 2005. Première observation en Normandie de Sympetrum pedemontanum (Allioni, 1766) à Lyons-la-Forêt (Eure) dans le bassin de l’Andelle (Odonata, Anisoptera, Libellulidae). Martinia, 21 (4) : 151-156.</v>
      </c>
    </row>
    <row r="600" spans="1:8" x14ac:dyDescent="0.3">
      <c r="A600" t="s">
        <v>1475</v>
      </c>
      <c r="B600">
        <v>11</v>
      </c>
      <c r="C600" t="s">
        <v>1568</v>
      </c>
      <c r="D600" t="s">
        <v>3463</v>
      </c>
      <c r="E600" t="s">
        <v>1064</v>
      </c>
      <c r="G600" s="4" t="str">
        <f>VLOOKUP(E600,AUTEURS!$C$2:$F$898,2,0)</f>
        <v>2011</v>
      </c>
      <c r="H600" t="str">
        <f>VLOOKUP(E600,AUTEURS!$C$2:$F$898,4,0)</f>
        <v>ULMER A., 2011. Sympetrum pedemontanum (Allioni, 1766) nouveau pour les départements de la Loire et de la Haute-Loire, et sites majeurs pour S. depressiusculum (Selys, 1841) dans ces deux départements. Martinia, 27 (2) : 95-100.</v>
      </c>
    </row>
    <row r="601" spans="1:8" x14ac:dyDescent="0.3">
      <c r="A601" t="s">
        <v>1475</v>
      </c>
      <c r="B601">
        <v>11</v>
      </c>
      <c r="C601" t="s">
        <v>1568</v>
      </c>
      <c r="D601" t="s">
        <v>3464</v>
      </c>
      <c r="E601" t="s">
        <v>1074</v>
      </c>
      <c r="G601" s="4" t="str">
        <f>VLOOKUP(E601,AUTEURS!$C$2:$F$898,2,0)</f>
        <v>1991</v>
      </c>
      <c r="H601" t="str">
        <f>VLOOKUP(E601,AUTEURS!$C$2:$F$898,4,0)</f>
        <v>KERIHUEL C., 1991a. Migration de Sympetrum sanguineum (Müller) en Loire-Atlantique (Odonata : Libellulidae). Martinia, 7 (1) : 18.</v>
      </c>
    </row>
    <row r="602" spans="1:8" x14ac:dyDescent="0.3">
      <c r="A602" t="s">
        <v>1475</v>
      </c>
      <c r="B602">
        <v>11</v>
      </c>
      <c r="C602" t="s">
        <v>1568</v>
      </c>
      <c r="D602" t="s">
        <v>1602</v>
      </c>
      <c r="E602" t="s">
        <v>878</v>
      </c>
      <c r="G602" s="4" t="str">
        <f>VLOOKUP(E602,AUTEURS!$C$2:$F$898,2,0)</f>
        <v>1998</v>
      </c>
      <c r="H602" t="str">
        <f>VLOOKUP(E602,AUTEURS!$C$2:$F$898,4,0)</f>
        <v>PAPAZIAN M., 1998. Chronique de l'insolite (1ère note) : Crocothemis erythraea (Brullé, 1832) et la chenille. Sympetrum striolatum (Charpentier, 1840) et la pluie. Martinia, 14 (2) : 75-76.</v>
      </c>
    </row>
    <row r="603" spans="1:8" x14ac:dyDescent="0.3">
      <c r="A603" t="s">
        <v>1475</v>
      </c>
      <c r="B603">
        <v>11</v>
      </c>
      <c r="C603" t="s">
        <v>1568</v>
      </c>
      <c r="D603" t="s">
        <v>1602</v>
      </c>
      <c r="E603" t="s">
        <v>2021</v>
      </c>
      <c r="G603" s="4" t="str">
        <f>VLOOKUP(E603,AUTEURS!$C$2:$F$898,2,0)</f>
        <v>2019</v>
      </c>
      <c r="H603" t="str">
        <f>VLOOKUP(E603,AUTEURS!$C$2:$F$898,4,0)</f>
        <v>CHERPITEL T., FILIPE M., 2019. Observations de pontes de Sympetrum striolatum sur un estran rocheux atlantique (Odonata : Libellulidae). Martinia, 34 (1-2) : 57-58.</v>
      </c>
    </row>
    <row r="604" spans="1:8" x14ac:dyDescent="0.3">
      <c r="A604" t="s">
        <v>1475</v>
      </c>
      <c r="B604">
        <v>11</v>
      </c>
      <c r="C604" t="s">
        <v>1568</v>
      </c>
      <c r="D604" t="s">
        <v>1598</v>
      </c>
      <c r="E604" t="s">
        <v>1113</v>
      </c>
      <c r="G604" s="4" t="str">
        <f>VLOOKUP(E604,AUTEURS!$C$2:$F$898,2,0)</f>
        <v>1997</v>
      </c>
      <c r="H604" t="str">
        <f>VLOOKUP(E604,AUTEURS!$C$2:$F$898,4,0)</f>
        <v>LECOCQ S., 1997. Captures de Sympetrum flaveolum (L., 1758) et Sympetrum vulgatum (L., 1758) en Basse Normandie (Odonata, Anisoptera, Libellulidae). Martinia, 13 (1) : 34.</v>
      </c>
    </row>
    <row r="605" spans="1:8" x14ac:dyDescent="0.3">
      <c r="A605" t="s">
        <v>1475</v>
      </c>
      <c r="B605">
        <v>11</v>
      </c>
      <c r="C605" t="s">
        <v>1568</v>
      </c>
      <c r="D605" t="s">
        <v>1598</v>
      </c>
      <c r="E605" t="s">
        <v>1410</v>
      </c>
      <c r="F605" t="s">
        <v>1599</v>
      </c>
      <c r="G605" s="4" t="str">
        <f>VLOOKUP(E605,AUTEURS!$C$2:$F$898,2,0)</f>
        <v>2011</v>
      </c>
      <c r="H605" t="str">
        <f>VLOOKUP(E605,AUTEURS!$C$2:$F$898,4,0)</f>
        <v>CATIL J.-M., 2011. Observations de prédation de Sympetrum vulgatum (Linnaeus, 1758) par Anas platyrhynchos en République Tchèque (Odonata, Anisoptera : Libellulidae). Martinia, 27 (1) : 44.</v>
      </c>
    </row>
    <row r="606" spans="1:8" x14ac:dyDescent="0.3">
      <c r="A606" t="s">
        <v>1475</v>
      </c>
      <c r="B606">
        <v>11</v>
      </c>
      <c r="C606" t="s">
        <v>1568</v>
      </c>
      <c r="D606" t="s">
        <v>1600</v>
      </c>
      <c r="E606" t="s">
        <v>1419</v>
      </c>
      <c r="F606" t="s">
        <v>1486</v>
      </c>
      <c r="G606" s="4" t="str">
        <f>VLOOKUP(E606,AUTEURS!$C$2:$F$898,2,0)</f>
        <v>2004</v>
      </c>
      <c r="H606" t="str">
        <f>VLOOKUP(E606,AUTEURS!$C$2:$F$898,4,0)</f>
        <v>GRAND D., 2004d. Quelques libellules de la Principauté d’Andorre. Martinia, 20 (3) : 131-132.</v>
      </c>
    </row>
    <row r="607" spans="1:8" x14ac:dyDescent="0.3">
      <c r="A607" t="s">
        <v>1475</v>
      </c>
      <c r="B607">
        <v>11</v>
      </c>
      <c r="C607" t="s">
        <v>1568</v>
      </c>
      <c r="D607" t="s">
        <v>1600</v>
      </c>
      <c r="E607" t="s">
        <v>1182</v>
      </c>
      <c r="G607" s="4" t="str">
        <f>VLOOKUP(E607,AUTEURS!$C$2:$F$898,2,0)</f>
        <v>2005</v>
      </c>
      <c r="H607" t="str">
        <f>VLOOKUP(E607,AUTEURS!$C$2:$F$898,4,0)</f>
        <v>MEURGEY F., 2005e. Nouvelle observation de Sympetrum vulgatum ibericum Ocharan, 1983 en France (Pyrénées-Orientales). Martinia, 21 (3) : 134-135.</v>
      </c>
    </row>
    <row r="608" spans="1:8" x14ac:dyDescent="0.3">
      <c r="A608" t="s">
        <v>1475</v>
      </c>
      <c r="B608">
        <v>11</v>
      </c>
      <c r="C608" t="s">
        <v>1568</v>
      </c>
      <c r="D608" t="s">
        <v>1600</v>
      </c>
      <c r="E608" t="s">
        <v>1178</v>
      </c>
      <c r="G608" s="4" t="str">
        <f>VLOOKUP(E608,AUTEURS!$C$2:$F$898,2,0)</f>
        <v>2007</v>
      </c>
      <c r="H608" t="str">
        <f>VLOOKUP(E608,AUTEURS!$C$2:$F$898,4,0)</f>
        <v>GRAND D., BOUDOT J.-P., JACQUEMIN G., 2007a. Première citation de Sympetrum vulgatum ibericum Ocharan, 1985 (Odonata, Anisoptera, Libellulidae) des Pyrénées-Orientales et de France. In : Marc Levasseur, Gérard Dommanget et Samuel Jolivet (coord.). Actes des Rencontres odonatologiques Ouest-européennes 2005. La Pommeraie, Vallet (Loire-Atlantique) – France, les 24, 25, 26 et 27 juin 2005. Société française d’Odonatologie : 55-62.</v>
      </c>
    </row>
    <row r="609" spans="1:8" x14ac:dyDescent="0.3">
      <c r="A609" t="s">
        <v>1475</v>
      </c>
      <c r="B609">
        <v>11</v>
      </c>
      <c r="C609" t="s">
        <v>1568</v>
      </c>
      <c r="D609" t="s">
        <v>1600</v>
      </c>
      <c r="E609" t="s">
        <v>1179</v>
      </c>
      <c r="F609" t="s">
        <v>1601</v>
      </c>
      <c r="G609" s="4" t="str">
        <f>VLOOKUP(E609,AUTEURS!$C$2:$F$898,2,0)</f>
        <v>2007</v>
      </c>
      <c r="H609" t="str">
        <f>VLOOKUP(E609,AUTEURS!$C$2:$F$898,4,0)</f>
        <v>GRAND D., BOUDOT J.-P., JACQUEMIN G., 2007b. Sympetrum vulgatum ibericum Ocharan, 1985 (Odonata, Anisoptera, Libellulidae) in the Pyrénées- Orientales, a new Dragonfly for France. In : Marc Levasseur, Gérard Dommanget et Samuel Jolivet (coord.). Actes des Rencontres odonatologiques Ouest- européennes 2005. La Pommeraie, Vallet (Loire- Atlantique) – France, les 24, 25, 26 et 27 juin 2005. Société française d’Odonatologie : 83-90.</v>
      </c>
    </row>
    <row r="610" spans="1:8" x14ac:dyDescent="0.3">
      <c r="A610" t="s">
        <v>1475</v>
      </c>
      <c r="B610">
        <v>11</v>
      </c>
      <c r="C610" t="s">
        <v>1568</v>
      </c>
      <c r="D610" t="s">
        <v>1600</v>
      </c>
      <c r="E610" t="s">
        <v>3720</v>
      </c>
      <c r="G610" s="4" t="str">
        <f>VLOOKUP(E610,AUTEURS!$C$2:$F$898,2,0)</f>
        <v>2024</v>
      </c>
      <c r="H610" t="str">
        <f>VLOOKUP(E610,AUTEURS!$C$2:$F$898,4,0)</f>
        <v>CROISILLE Y., BAILLEUX G., DORÉ F., ESCOLAR Q., JOURDAIN B., KALFAYAN M., KRIEG-JACQUIER R., MASLOSKI F., MELIN M., PAJOT M., 2024. Premières observations de Sympetrum vulgatum ibericum Ocharan, 1985 (Odonata : Libellulidae) dans les Pyrénées-Atlantiques. Martinia, 38 (2) : 20-26.</v>
      </c>
    </row>
    <row r="611" spans="1:8" x14ac:dyDescent="0.3">
      <c r="A611" t="s">
        <v>1475</v>
      </c>
      <c r="B611">
        <v>11</v>
      </c>
      <c r="C611" t="s">
        <v>1568</v>
      </c>
      <c r="D611" t="s">
        <v>2934</v>
      </c>
      <c r="E611" t="s">
        <v>952</v>
      </c>
      <c r="G611" s="4" t="str">
        <f>VLOOKUP(E611,AUTEURS!$C$2:$F$898,2,0)</f>
        <v>1989</v>
      </c>
      <c r="H611" t="str">
        <f>VLOOKUP(E611,AUTEURS!$C$2:$F$898,4,0)</f>
        <v>ROCHÉ B., 1989. Trithemis annulata (Palisot de Beauvois, 1805) : nouvelle espèce pour la Corse et la faune de France (Odonata, Anisoptera : Libellulidae). Martinia, 5 (1) : 23-24.</v>
      </c>
    </row>
    <row r="612" spans="1:8" x14ac:dyDescent="0.3">
      <c r="A612" t="s">
        <v>1475</v>
      </c>
      <c r="B612">
        <v>11</v>
      </c>
      <c r="C612" t="s">
        <v>1568</v>
      </c>
      <c r="D612" t="s">
        <v>2934</v>
      </c>
      <c r="E612" t="s">
        <v>1177</v>
      </c>
      <c r="F612" t="s">
        <v>1603</v>
      </c>
      <c r="G612" s="4" t="str">
        <f>VLOOKUP(E612,AUTEURS!$C$2:$F$898,2,0)</f>
        <v>1994</v>
      </c>
      <c r="H612" t="str">
        <f>VLOOKUP(E612,AUTEURS!$C$2:$F$898,4,0)</f>
        <v>GRAND D., 1994. Sur Trithemis annulata (Palisot de Beauvois, 1805) en France continentale et en Espagne du nord-est (Odonata, Anisoptera, Libellulidae). Martinia, 10 (4) : 65-71.</v>
      </c>
    </row>
    <row r="613" spans="1:8" x14ac:dyDescent="0.3">
      <c r="A613" t="s">
        <v>1475</v>
      </c>
      <c r="B613">
        <v>11</v>
      </c>
      <c r="C613" t="s">
        <v>1568</v>
      </c>
      <c r="D613" t="s">
        <v>2934</v>
      </c>
      <c r="E613" t="s">
        <v>1427</v>
      </c>
      <c r="F613" t="s">
        <v>1508</v>
      </c>
      <c r="G613" s="4" t="str">
        <f>VLOOKUP(E613,AUTEURS!$C$2:$F$898,2,0)</f>
        <v>1995</v>
      </c>
      <c r="H613" t="str">
        <f>VLOOKUP(E613,AUTEURS!$C$2:$F$898,4,0)</f>
        <v>GOYAUD C., 1995. A propos de la nervation alaire de Trithemis annulata (Palisot de Beauvois, 1805) (Odonata, Anisoptera, Libellulidae). Martinia, 11 (1) : 7-9.</v>
      </c>
    </row>
    <row r="614" spans="1:8" x14ac:dyDescent="0.3">
      <c r="A614" t="s">
        <v>1475</v>
      </c>
      <c r="B614">
        <v>11</v>
      </c>
      <c r="C614" t="s">
        <v>1568</v>
      </c>
      <c r="D614" t="s">
        <v>2934</v>
      </c>
      <c r="E614" t="s">
        <v>1181</v>
      </c>
      <c r="G614" s="4" t="str">
        <f>VLOOKUP(E614,AUTEURS!$C$2:$F$898,2,0)</f>
        <v>2000</v>
      </c>
      <c r="H614" t="str">
        <f>VLOOKUP(E614,AUTEURS!$C$2:$F$898,4,0)</f>
        <v>LOHR M., 2000. Reproduction de Trithemis annulata (Palisot de Beauvois, 1805) dans le département des Pyrénées-Orientales (Odonata, Libellulidae). Martinia, 16 (2) : 51-52.</v>
      </c>
    </row>
    <row r="615" spans="1:8" x14ac:dyDescent="0.3">
      <c r="A615" t="s">
        <v>1475</v>
      </c>
      <c r="B615">
        <v>11</v>
      </c>
      <c r="C615" t="s">
        <v>1568</v>
      </c>
      <c r="D615" t="s">
        <v>2934</v>
      </c>
      <c r="E615" t="s">
        <v>840</v>
      </c>
      <c r="G615" s="4" t="str">
        <f>VLOOKUP(E615,AUTEURS!$C$2:$F$898,2,0)</f>
        <v>2003</v>
      </c>
      <c r="H615" t="str">
        <f>VLOOKUP(E615,AUTEURS!$C$2:$F$898,4,0)</f>
        <v>GRAND D., 2003c. L’africain Trithemis annulata (Palisot de Beauvois, 1805) s’installe en Languedoc (Odonata, Anisoptera, Libellulidae). Martinia, 19 (4) : 158-160.</v>
      </c>
    </row>
    <row r="616" spans="1:8" x14ac:dyDescent="0.3">
      <c r="A616" t="s">
        <v>1475</v>
      </c>
      <c r="B616">
        <v>11</v>
      </c>
      <c r="C616" t="s">
        <v>1568</v>
      </c>
      <c r="D616" t="s">
        <v>2934</v>
      </c>
      <c r="E616" t="s">
        <v>1018</v>
      </c>
      <c r="G616" s="4" t="str">
        <f>VLOOKUP(E616,AUTEURS!$C$2:$F$898,2,0)</f>
        <v>2004</v>
      </c>
      <c r="H616" t="str">
        <f>VLOOKUP(E616,AUTEURS!$C$2:$F$898,4,0)</f>
        <v>BAIERL E., LOHR M., 2004. Nouvelles observations de Trithemis annulata (Palisot de Beauvois, 1805) dans le département de l’Hérault (Odonata, Anisoptera, Libellulidae). Martinia, 20 (1) : 15.</v>
      </c>
    </row>
    <row r="617" spans="1:8" x14ac:dyDescent="0.3">
      <c r="A617" t="s">
        <v>1475</v>
      </c>
      <c r="B617">
        <v>11</v>
      </c>
      <c r="C617" t="s">
        <v>1568</v>
      </c>
      <c r="D617" t="s">
        <v>2934</v>
      </c>
      <c r="E617" t="s">
        <v>1051</v>
      </c>
      <c r="G617" s="4" t="str">
        <f>VLOOKUP(E617,AUTEURS!$C$2:$F$898,2,0)</f>
        <v>2005</v>
      </c>
      <c r="H617" t="str">
        <f>VLOOKUP(E617,AUTEURS!$C$2:$F$898,4,0)</f>
        <v>DARBLADE S., DUCOUT B., 2005. Première observation de Trithemis annulata (Palisot de Beauvois, 1805) dans le département des Landes (Odonata, Anisoptera, Libellulidae). Martinia, 21 (3) : 123-125.</v>
      </c>
    </row>
    <row r="618" spans="1:8" x14ac:dyDescent="0.3">
      <c r="A618" t="s">
        <v>1475</v>
      </c>
      <c r="B618">
        <v>11</v>
      </c>
      <c r="C618" t="s">
        <v>1568</v>
      </c>
      <c r="D618" t="s">
        <v>2934</v>
      </c>
      <c r="E618" t="s">
        <v>1004</v>
      </c>
      <c r="G618" s="4" t="str">
        <f>VLOOKUP(E618,AUTEURS!$C$2:$F$898,2,0)</f>
        <v>2005</v>
      </c>
      <c r="H618" t="str">
        <f>VLOOKUP(E618,AUTEURS!$C$2:$F$898,4,0)</f>
        <v>GRAND D., 2005a. Nouvelles observations en France de Trithemis annulata (Palisot de Beauvois, 1805) (Odonata, Anisoptera, Libellulidae). Martinia, 21 (4) : 167-168.</v>
      </c>
    </row>
    <row r="619" spans="1:8" x14ac:dyDescent="0.3">
      <c r="A619" t="s">
        <v>1475</v>
      </c>
      <c r="B619">
        <v>11</v>
      </c>
      <c r="C619" t="s">
        <v>1568</v>
      </c>
      <c r="D619" t="s">
        <v>2934</v>
      </c>
      <c r="E619" t="s">
        <v>1015</v>
      </c>
      <c r="G619" s="4" t="str">
        <f>VLOOKUP(E619,AUTEURS!$C$2:$F$898,2,0)</f>
        <v>2005</v>
      </c>
      <c r="H619" t="str">
        <f>VLOOKUP(E619,AUTEURS!$C$2:$F$898,4,0)</f>
        <v>JOURDAIN B., 2005. Première mention de Trithemis annulata (Palisot de Beauvois, 1807) en Gironde (Odonata, Anisoptera, Libellulidae). Martinia, 21 (3) : 114.</v>
      </c>
    </row>
    <row r="620" spans="1:8" x14ac:dyDescent="0.3">
      <c r="A620" t="s">
        <v>1475</v>
      </c>
      <c r="B620">
        <v>11</v>
      </c>
      <c r="C620" t="s">
        <v>1568</v>
      </c>
      <c r="D620" t="s">
        <v>2934</v>
      </c>
      <c r="E620" t="s">
        <v>1174</v>
      </c>
      <c r="G620" s="4" t="str">
        <f>VLOOKUP(E620,AUTEURS!$C$2:$F$898,2,0)</f>
        <v>2006</v>
      </c>
      <c r="H620" t="str">
        <f>VLOOKUP(E620,AUTEURS!$C$2:$F$898,4,0)</f>
        <v>BERNARD Y., 2006. Trithemis annulata (Palisot de Beauvois, 1805), nouvelle espèce pour le département des Hautes-Pyrénées (Odonata, Anisoptera, Libellulidae). Martinia, 22 (3) : 133-134.</v>
      </c>
    </row>
    <row r="621" spans="1:8" x14ac:dyDescent="0.3">
      <c r="A621" t="s">
        <v>1475</v>
      </c>
      <c r="B621">
        <v>11</v>
      </c>
      <c r="C621" t="s">
        <v>1568</v>
      </c>
      <c r="D621" t="s">
        <v>2934</v>
      </c>
      <c r="E621" t="s">
        <v>905</v>
      </c>
      <c r="G621" s="4" t="str">
        <f>VLOOKUP(E621,AUTEURS!$C$2:$F$898,2,0)</f>
        <v>2006</v>
      </c>
      <c r="H621" t="str">
        <f>VLOOKUP(E621,AUTEURS!$C$2:$F$898,4,0)</f>
        <v>JOURDE P., HUSSEY R., 2006. Première mention de Trithemis annulata (Palisot de Beauvois, 1805) en Charente-Maritime (Odonata, Anisoptera, Libellulidae). Martinia, 22 (2) : 71-72.</v>
      </c>
    </row>
    <row r="622" spans="1:8" x14ac:dyDescent="0.3">
      <c r="A622" t="s">
        <v>1475</v>
      </c>
      <c r="B622">
        <v>11</v>
      </c>
      <c r="C622" t="s">
        <v>1568</v>
      </c>
      <c r="D622" t="s">
        <v>2934</v>
      </c>
      <c r="E622" t="s">
        <v>1050</v>
      </c>
      <c r="G622" s="4" t="str">
        <f>VLOOKUP(E622,AUTEURS!$C$2:$F$898,2,0)</f>
        <v>2011</v>
      </c>
      <c r="H622" t="str">
        <f>VLOOKUP(E622,AUTEURS!$C$2:$F$898,4,0)</f>
        <v>COCHET A., 2011. Androchromie partielle chez une femelle de Trithemis annulata (Palisot de Beauvois, 1807) (Odonata, Anisoptera : Libellulidae). Martinia, 27 (2) : 138.</v>
      </c>
    </row>
    <row r="623" spans="1:8" x14ac:dyDescent="0.3">
      <c r="A623" t="s">
        <v>1475</v>
      </c>
      <c r="B623">
        <v>11</v>
      </c>
      <c r="C623" t="s">
        <v>1568</v>
      </c>
      <c r="D623" t="s">
        <v>2934</v>
      </c>
      <c r="E623" t="s">
        <v>1956</v>
      </c>
      <c r="G623" s="4" t="str">
        <f>VLOOKUP(E623,AUTEURS!$C$2:$F$898,2,0)</f>
        <v>2014</v>
      </c>
      <c r="H623" t="str">
        <f>VLOOKUP(E623,AUTEURS!$C$2:$F$898,4,0)</f>
        <v>MEDIANI M., BOUDOT J.-P., CHEVALIER F., QNINBA A., RODRIGUES J.-C.-C., 2014. Nouvelles données sur les Odonates dans le Grand Sud marocain, avec Ischnura saharensis, Anax parthenope, Crocothemis erythraea et Trithemis annulata nouveaux pour le Sahara Atlantique (Odonata : Coenagrionidae, Aeshnidae, Libellulidae). Martinia, 30 (1) : 11-22.</v>
      </c>
    </row>
    <row r="624" spans="1:8" x14ac:dyDescent="0.3">
      <c r="A624" t="s">
        <v>1475</v>
      </c>
      <c r="B624">
        <v>11</v>
      </c>
      <c r="C624" t="s">
        <v>1568</v>
      </c>
      <c r="D624" t="s">
        <v>2934</v>
      </c>
      <c r="E624" t="s">
        <v>2020</v>
      </c>
      <c r="G624" s="4" t="str">
        <f>VLOOKUP(E624,AUTEURS!$C$2:$F$898,2,0)</f>
        <v>2019</v>
      </c>
      <c r="H624" t="str">
        <f>VLOOKUP(E624,AUTEURS!$C$2:$F$898,4,0)</f>
        <v>VARY P., SANSAULT É., 2019. Première observation de Trithemis annulata en région Centre-Val de Loire (Odonata : Libellulidae). Martinia, 34 (1-2) : 56.</v>
      </c>
    </row>
    <row r="625" spans="1:8" x14ac:dyDescent="0.3">
      <c r="A625" t="s">
        <v>1475</v>
      </c>
      <c r="B625">
        <v>11</v>
      </c>
      <c r="C625" t="s">
        <v>1568</v>
      </c>
      <c r="D625" t="s">
        <v>2006</v>
      </c>
      <c r="E625" t="s">
        <v>2005</v>
      </c>
      <c r="G625" s="4" t="str">
        <f>VLOOKUP(E625,AUTEURS!$C$2:$F$898,2,0)</f>
        <v>2017</v>
      </c>
      <c r="H625" t="str">
        <f>VLOOKUP(E625,AUTEURS!$C$2:$F$898,4,0)</f>
        <v>POLETTE P., ABOTT C., GOUYS J., JENARD P., JULIAND P., DARNAUD S., BOUDOT J.-P., 2017. Premières mentions de Trithemis kirbyi (Odonata : Libellulidae) en France. Martinia, 33 (1-2) : 15-25.</v>
      </c>
    </row>
    <row r="626" spans="1:8" x14ac:dyDescent="0.3">
      <c r="A626" t="s">
        <v>1475</v>
      </c>
      <c r="B626">
        <v>11</v>
      </c>
      <c r="C626" t="s">
        <v>1568</v>
      </c>
      <c r="D626" t="s">
        <v>2006</v>
      </c>
      <c r="E626" t="s">
        <v>3547</v>
      </c>
      <c r="G626" s="4" t="str">
        <f>VLOOKUP(E626,AUTEURS!$C$2:$F$838,2,0)</f>
        <v>2021</v>
      </c>
      <c r="H626" t="str">
        <f>VLOOKUP(E626,AUTEURS!$C$2:$F$848,4,0)</f>
        <v>DONIOL-VALCROZE P., DE FERRIÈRE P., JOURDAIN B., CUGNO A., 2021. Première preuve de reproduction de Trithemis kirbyi (Odonata : Libellulidae) en France. Martinia, 35 (2) : 5-9.</v>
      </c>
    </row>
    <row r="627" spans="1:8" x14ac:dyDescent="0.3">
      <c r="A627" t="s">
        <v>1475</v>
      </c>
      <c r="B627">
        <v>11</v>
      </c>
      <c r="C627" t="s">
        <v>1568</v>
      </c>
      <c r="D627" t="s">
        <v>1604</v>
      </c>
      <c r="E627" t="s">
        <v>1428</v>
      </c>
      <c r="F627" t="s">
        <v>1508</v>
      </c>
      <c r="G627" s="4" t="str">
        <f>VLOOKUP(E627,AUTEURS!$C$2:$F$898,2,0)</f>
        <v>2010</v>
      </c>
      <c r="H627" t="str">
        <f>VLOOKUP(E627,AUTEURS!$C$2:$F$898,4,0)</f>
        <v>GRAND D., 2010c. Zygonyx torridus (Kirby, 1889) sur le rio Cabriel, provinces de Albacete, Cuenca et Valencia (Espagne) : distribution et observations biologiques (Odonata, Anisoptera, Libellulidae). Actes des Rencontres odonatologiques 2010. Martinia, 26 (3-4) : 138-150. [Voir Errata : Martinia, 27 (1) : 62.]</v>
      </c>
    </row>
    <row r="628" spans="1:8" x14ac:dyDescent="0.3">
      <c r="A628" t="s">
        <v>1315</v>
      </c>
      <c r="B628">
        <v>101</v>
      </c>
      <c r="C628" t="s">
        <v>1483</v>
      </c>
      <c r="D628" t="s">
        <v>1605</v>
      </c>
      <c r="E628" t="s">
        <v>1336</v>
      </c>
      <c r="F628" t="s">
        <v>1606</v>
      </c>
      <c r="G628" s="4" t="str">
        <f>VLOOKUP(E628,AUTEURS!$C$2:$F$898,2,0)</f>
        <v>2004</v>
      </c>
      <c r="H628" t="str">
        <f>VLOOKUP(E628,AUTEURS!$C$2:$F$898,4,0)</f>
        <v>MEURGEY F., 2004e. Observations sur la reproduction de Rhionaeschna psilus (Calvert, 1947), Tramea binotata (Rambur, 1842) et Lestes tenuatus Rambur, 1842 en Guadeloupe. Martinia, 20 (2) : 59-65.</v>
      </c>
    </row>
    <row r="629" spans="1:8" x14ac:dyDescent="0.3">
      <c r="A629" t="s">
        <v>1315</v>
      </c>
      <c r="B629">
        <v>102</v>
      </c>
      <c r="C629" t="s">
        <v>1607</v>
      </c>
      <c r="D629" t="s">
        <v>1608</v>
      </c>
      <c r="E629" t="s">
        <v>1363</v>
      </c>
      <c r="F629" t="s">
        <v>1609</v>
      </c>
      <c r="G629" s="4" t="str">
        <f>VLOOKUP(E629,AUTEURS!$C$2:$F$898,2,0)</f>
        <v>2009</v>
      </c>
      <c r="H629" t="str">
        <f>VLOOKUP(E629,AUTEURS!$C$2:$F$898,4,0)</f>
        <v>COUPRY Y., DUQUEF M., 2009. Quatre nouvelles espèces d’Odonates pour la faune de la Guyane française (Odonata : Zygoptera : Perilestidae ; Anisoptera : Gomphidae, Corduliidae, Libellulidae). Martinia, 25 (4) : 140-144</v>
      </c>
    </row>
    <row r="630" spans="1:8" x14ac:dyDescent="0.3">
      <c r="A630" t="s">
        <v>1315</v>
      </c>
      <c r="B630">
        <v>102</v>
      </c>
      <c r="C630" t="s">
        <v>1607</v>
      </c>
      <c r="D630" t="s">
        <v>1608</v>
      </c>
      <c r="E630" t="s">
        <v>1372</v>
      </c>
      <c r="F630" t="s">
        <v>1609</v>
      </c>
      <c r="G630" s="4" t="str">
        <f>VLOOKUP(E630,AUTEURS!$C$2:$F$898,2,0)</f>
        <v>2009</v>
      </c>
      <c r="H630" t="str">
        <f>VLOOKUP(E630,AUTEURS!$C$2:$F$898,4,0)</f>
        <v>MACHET P., 2009. Les espèces du genre Perilestes Hagen in Selys, 1862 à la Guyane française (Odonata : Zygoptera : Perilestidae). Martinia, 25 (4) : 135-140.</v>
      </c>
    </row>
    <row r="631" spans="1:8" x14ac:dyDescent="0.3">
      <c r="A631" t="s">
        <v>1315</v>
      </c>
      <c r="B631">
        <v>103</v>
      </c>
      <c r="C631" t="s">
        <v>1610</v>
      </c>
      <c r="D631" t="s">
        <v>1611</v>
      </c>
      <c r="E631" t="s">
        <v>1366</v>
      </c>
      <c r="F631" t="s">
        <v>1609</v>
      </c>
      <c r="G631" s="4" t="str">
        <f>VLOOKUP(E631,AUTEURS!$C$2:$F$898,2,0)</f>
        <v>2009</v>
      </c>
      <c r="H631" t="str">
        <f>VLOOKUP(E631,AUTEURS!$C$2:$F$898,4,0)</f>
        <v>DELASALLE J.-F., 2009b. Contribution à la connaissance d’un Zygoptère récemment décrit de la Guyane française : Neoneura angelensis Juillerat, 2007 (Odonata : Zygoptera : Proroneuridae). Martinia, 25 (4) : 149-152</v>
      </c>
    </row>
    <row r="632" spans="1:8" x14ac:dyDescent="0.3">
      <c r="A632" t="s">
        <v>1315</v>
      </c>
      <c r="B632">
        <v>104</v>
      </c>
      <c r="C632" t="s">
        <v>1498</v>
      </c>
      <c r="D632" t="s">
        <v>1972</v>
      </c>
      <c r="E632" t="s">
        <v>1971</v>
      </c>
      <c r="G632" s="4" t="str">
        <f>VLOOKUP(E632,AUTEURS!$C$2:$F$898,2,0)</f>
        <v>2014</v>
      </c>
      <c r="H632" t="str">
        <f>VLOOKUP(E632,AUTEURS!$C$2:$F$898,4,0)</f>
        <v>LUGLIA M., LUGLIA T., DELASALLE J.-F., 2014. Bilan des prospections 2003-2009 en Guyane française avec Acanthagrion minutum nouveau pour le département (Odonata, Coenagrionidae). Martinia, 30 (2) : 75-83.</v>
      </c>
    </row>
    <row r="633" spans="1:8" x14ac:dyDescent="0.3">
      <c r="A633" t="s">
        <v>1315</v>
      </c>
      <c r="B633">
        <v>104</v>
      </c>
      <c r="C633" t="s">
        <v>1498</v>
      </c>
      <c r="D633" t="s">
        <v>1612</v>
      </c>
      <c r="E633" t="s">
        <v>1365</v>
      </c>
      <c r="F633" t="s">
        <v>1609</v>
      </c>
      <c r="G633" s="4" t="str">
        <f>VLOOKUP(E633,AUTEURS!$C$2:$F$898,2,0)</f>
        <v>2009</v>
      </c>
      <c r="H633" t="str">
        <f>VLOOKUP(E633,AUTEURS!$C$2:$F$898,4,0)</f>
        <v>DELASALLE J.-F., 2009a. Contribution à la connaissance d’Acanthallagma luteum Williamson &amp; Williamson, 1924 en Amérique du Sud (Odonata : Zygoptera : Coenagrionidae). Martinia, 25 (4) : 145-148.</v>
      </c>
    </row>
    <row r="634" spans="1:8" x14ac:dyDescent="0.3">
      <c r="A634" t="s">
        <v>1315</v>
      </c>
      <c r="B634">
        <v>104</v>
      </c>
      <c r="C634" t="s">
        <v>1498</v>
      </c>
      <c r="D634" t="s">
        <v>1613</v>
      </c>
      <c r="E634" t="s">
        <v>1380</v>
      </c>
      <c r="F634" t="s">
        <v>1614</v>
      </c>
      <c r="G634" s="4" t="str">
        <f>VLOOKUP(E634,AUTEURS!$C$2:$F$898,2,0)</f>
        <v>2006</v>
      </c>
      <c r="H634" t="str">
        <f>VLOOKUP(E634,AUTEURS!$C$2:$F$898,4,0)</f>
        <v>COUTEYEN S., 2006. Effets de l'introduction de la truite arc-en-ciel (Oncorhynchus mykiss Walbaum, 1792) sur les populations larvaires de deux espèces de Zygoptères de l’Île de la Réunion. Martinia, 22 (2) : 55- 63.</v>
      </c>
    </row>
    <row r="635" spans="1:8" x14ac:dyDescent="0.3">
      <c r="A635" t="s">
        <v>1315</v>
      </c>
      <c r="B635">
        <v>104</v>
      </c>
      <c r="C635" t="s">
        <v>1498</v>
      </c>
      <c r="D635" t="s">
        <v>1615</v>
      </c>
      <c r="E635" t="s">
        <v>1380</v>
      </c>
      <c r="F635" t="s">
        <v>1614</v>
      </c>
      <c r="G635" s="4" t="str">
        <f>VLOOKUP(E635,AUTEURS!$C$2:$F$898,2,0)</f>
        <v>2006</v>
      </c>
      <c r="H635" t="str">
        <f>VLOOKUP(E635,AUTEURS!$C$2:$F$898,4,0)</f>
        <v>COUTEYEN S., 2006. Effets de l'introduction de la truite arc-en-ciel (Oncorhynchus mykiss Walbaum, 1792) sur les populations larvaires de deux espèces de Zygoptères de l’Île de la Réunion. Martinia, 22 (2) : 55- 63.</v>
      </c>
    </row>
    <row r="636" spans="1:8" x14ac:dyDescent="0.3">
      <c r="A636" t="s">
        <v>1315</v>
      </c>
      <c r="B636">
        <v>104</v>
      </c>
      <c r="C636" t="s">
        <v>1498</v>
      </c>
      <c r="D636" t="s">
        <v>1616</v>
      </c>
      <c r="E636" t="s">
        <v>1351</v>
      </c>
      <c r="F636" t="s">
        <v>1606</v>
      </c>
      <c r="G636" s="4" t="str">
        <f>VLOOKUP(E636,AUTEURS!$C$2:$F$898,2,0)</f>
        <v>2007</v>
      </c>
      <c r="H636" t="str">
        <f>VLOOKUP(E636,AUTEURS!$C$2:$F$898,4,0)</f>
        <v>MEURGEY F., WEBER G., 2007. Observation récente d’Ischnura capreolus (Hagen, 1861) en Guadeloupe (Antilles françaises) (Odonata, Zygoptera, Coenagrionidae). Martinia, 23 (1) : 35-37.</v>
      </c>
    </row>
    <row r="637" spans="1:8" x14ac:dyDescent="0.3">
      <c r="A637" t="s">
        <v>1315</v>
      </c>
      <c r="B637">
        <v>105</v>
      </c>
      <c r="C637" t="s">
        <v>1516</v>
      </c>
      <c r="D637" t="s">
        <v>1617</v>
      </c>
      <c r="E637" t="s">
        <v>1335</v>
      </c>
      <c r="F637" t="s">
        <v>1606</v>
      </c>
      <c r="G637" s="4" t="str">
        <f>VLOOKUP(E637,AUTEURS!$C$2:$F$898,2,0)</f>
        <v>2004</v>
      </c>
      <c r="H637" t="str">
        <f>VLOOKUP(E637,AUTEURS!$C$2:$F$898,4,0)</f>
        <v>MEURGEY F., 2004d. Reproduction d’Anax concolor Brauer, 1865, d’Anax longipes Hagen, 1861 et d’Anax amazili (Burmeister, 1839) en Guadeloupe (Basse- Terre). Martinia, 20 (2) : 55-58.</v>
      </c>
    </row>
    <row r="638" spans="1:8" x14ac:dyDescent="0.3">
      <c r="A638" t="s">
        <v>1315</v>
      </c>
      <c r="B638">
        <v>105</v>
      </c>
      <c r="C638" t="s">
        <v>1516</v>
      </c>
      <c r="D638" t="s">
        <v>1618</v>
      </c>
      <c r="E638" t="s">
        <v>1335</v>
      </c>
      <c r="F638" t="s">
        <v>1606</v>
      </c>
      <c r="G638" s="4" t="str">
        <f>VLOOKUP(E638,AUTEURS!$C$2:$F$898,2,0)</f>
        <v>2004</v>
      </c>
      <c r="H638" t="str">
        <f>VLOOKUP(E638,AUTEURS!$C$2:$F$898,4,0)</f>
        <v>MEURGEY F., 2004d. Reproduction d’Anax concolor Brauer, 1865, d’Anax longipes Hagen, 1861 et d’Anax amazili (Burmeister, 1839) en Guadeloupe (Basse- Terre). Martinia, 20 (2) : 55-58.</v>
      </c>
    </row>
    <row r="639" spans="1:8" x14ac:dyDescent="0.3">
      <c r="A639" t="s">
        <v>1315</v>
      </c>
      <c r="B639">
        <v>105</v>
      </c>
      <c r="C639" t="s">
        <v>1516</v>
      </c>
      <c r="D639" t="s">
        <v>1619</v>
      </c>
      <c r="E639" t="s">
        <v>1335</v>
      </c>
      <c r="F639" t="s">
        <v>1606</v>
      </c>
      <c r="G639" s="4" t="str">
        <f>VLOOKUP(E639,AUTEURS!$C$2:$F$898,2,0)</f>
        <v>2004</v>
      </c>
      <c r="H639" t="str">
        <f>VLOOKUP(E639,AUTEURS!$C$2:$F$898,4,0)</f>
        <v>MEURGEY F., 2004d. Reproduction d’Anax concolor Brauer, 1865, d’Anax longipes Hagen, 1861 et d’Anax amazili (Burmeister, 1839) en Guadeloupe (Basse- Terre). Martinia, 20 (2) : 55-58.</v>
      </c>
    </row>
    <row r="640" spans="1:8" x14ac:dyDescent="0.3">
      <c r="A640" t="s">
        <v>1315</v>
      </c>
      <c r="B640">
        <v>105</v>
      </c>
      <c r="C640" t="s">
        <v>1516</v>
      </c>
      <c r="D640" t="s">
        <v>1620</v>
      </c>
      <c r="E640" t="s">
        <v>1393</v>
      </c>
      <c r="F640" t="s">
        <v>1621</v>
      </c>
      <c r="G640" s="4" t="str">
        <f>VLOOKUP(E640,AUTEURS!$C$2:$F$898,2,0)</f>
        <v>2004</v>
      </c>
      <c r="H640" t="str">
        <f>VLOOKUP(E640,AUTEURS!$C$2:$F$898,4,0)</f>
        <v>GRAND D., 2004c. Anax tristis Hagen, 1867. Le géant de Mayotte. Martinia, 20 (2) : 77-82.</v>
      </c>
    </row>
    <row r="641" spans="1:8" x14ac:dyDescent="0.3">
      <c r="A641" t="s">
        <v>1315</v>
      </c>
      <c r="B641">
        <v>105</v>
      </c>
      <c r="C641" t="s">
        <v>1516</v>
      </c>
      <c r="D641" t="s">
        <v>1526</v>
      </c>
      <c r="E641" t="s">
        <v>1373</v>
      </c>
      <c r="F641" t="s">
        <v>1609</v>
      </c>
      <c r="G641" s="4" t="str">
        <f>VLOOKUP(E641,AUTEURS!$C$2:$F$898,2,0)</f>
        <v>2004</v>
      </c>
      <c r="H641" t="str">
        <f>VLOOKUP(E641,AUTEURS!$C$2:$F$898,4,0)</f>
        <v>MACHET P., DUQUEF M., 2004. Un visiteur inattendu, et de taille !…Hemianax ephippiger (Burmeister, 1839) capturé à la Guyane française. Martinia, 20 (3) : 121- 124.</v>
      </c>
    </row>
    <row r="642" spans="1:8" x14ac:dyDescent="0.3">
      <c r="A642" t="s">
        <v>1315</v>
      </c>
      <c r="B642">
        <v>105</v>
      </c>
      <c r="C642" t="s">
        <v>1516</v>
      </c>
      <c r="D642" t="s">
        <v>1526</v>
      </c>
      <c r="E642" t="s">
        <v>1894</v>
      </c>
      <c r="G642" s="4" t="str">
        <f>VLOOKUP(E642,AUTEURS!$C$2:$F$898,2,0)</f>
        <v>2012</v>
      </c>
      <c r="H642" t="str">
        <f>VLOOKUP(E642,AUTEURS!$C$2:$F$898,4,0)</f>
        <v>DUQUEF M., 2012. Reproduction probable d'Hemianax ephippiger (Burmeister, 1839) en Guyane (Odonata, Anisoptera : Aeshnidae). Martinia, 28 (2) : 126.</v>
      </c>
    </row>
    <row r="643" spans="1:8" x14ac:dyDescent="0.3">
      <c r="A643" t="s">
        <v>1315</v>
      </c>
      <c r="B643">
        <v>105</v>
      </c>
      <c r="C643" t="s">
        <v>1516</v>
      </c>
      <c r="D643" t="s">
        <v>1622</v>
      </c>
      <c r="E643" t="s">
        <v>1336</v>
      </c>
      <c r="F643" t="s">
        <v>1606</v>
      </c>
      <c r="G643" s="4" t="str">
        <f>VLOOKUP(E643,AUTEURS!$C$2:$F$898,2,0)</f>
        <v>2004</v>
      </c>
      <c r="H643" t="str">
        <f>VLOOKUP(E643,AUTEURS!$C$2:$F$898,4,0)</f>
        <v>MEURGEY F., 2004e. Observations sur la reproduction de Rhionaeschna psilus (Calvert, 1947), Tramea binotata (Rambur, 1842) et Lestes tenuatus Rambur, 1842 en Guadeloupe. Martinia, 20 (2) : 59-65.</v>
      </c>
    </row>
    <row r="644" spans="1:8" x14ac:dyDescent="0.3">
      <c r="A644" t="s">
        <v>1315</v>
      </c>
      <c r="B644">
        <v>105</v>
      </c>
      <c r="C644" t="s">
        <v>1516</v>
      </c>
      <c r="D644" t="s">
        <v>1623</v>
      </c>
      <c r="E644" t="s">
        <v>1400</v>
      </c>
      <c r="F644" t="s">
        <v>1606</v>
      </c>
      <c r="G644" s="4" t="str">
        <f>VLOOKUP(E644,AUTEURS!$C$2:$F$898,2,0)</f>
        <v>2004</v>
      </c>
      <c r="H644" t="str">
        <f>VLOOKUP(E644,AUTEURS!$C$2:$F$898,4,0)</f>
        <v>MEURGEY F., 2004h. Sur une petite collection d’Odonates de Polynésie Française. Martinia, 20 (2) : 83-84.</v>
      </c>
    </row>
    <row r="645" spans="1:8" x14ac:dyDescent="0.3">
      <c r="A645" t="s">
        <v>1315</v>
      </c>
      <c r="B645">
        <v>106</v>
      </c>
      <c r="C645" t="s">
        <v>1527</v>
      </c>
      <c r="D645" t="s">
        <v>1624</v>
      </c>
      <c r="E645" t="s">
        <v>1367</v>
      </c>
      <c r="F645" t="s">
        <v>1609</v>
      </c>
      <c r="G645" s="4" t="str">
        <f>VLOOKUP(E645,AUTEURS!$C$2:$F$898,2,0)</f>
        <v>2010</v>
      </c>
      <c r="H645" t="str">
        <f>VLOOKUP(E645,AUTEURS!$C$2:$F$898,4,0)</f>
        <v>DUQUEF M., SALACK P., 2010. Nouvelle capture en Guyane d’Aphylla producta Selys, 1854 (Odonata, Anisoptera : Gomphidae). Martinia, 26 (1-2) : 48.</v>
      </c>
    </row>
    <row r="646" spans="1:8" x14ac:dyDescent="0.3">
      <c r="A646" t="s">
        <v>1315</v>
      </c>
      <c r="B646">
        <v>106</v>
      </c>
      <c r="C646" t="s">
        <v>1527</v>
      </c>
      <c r="D646" t="s">
        <v>1625</v>
      </c>
      <c r="E646" t="s">
        <v>1626</v>
      </c>
      <c r="F646" t="s">
        <v>1457</v>
      </c>
      <c r="G646" s="4" t="str">
        <f>VLOOKUP(E646,AUTEURS!$C$2:$F$898,2,0)</f>
        <v>2006</v>
      </c>
      <c r="H646" t="str">
        <f>VLOOKUP(E646,AUTEURS!$C$2:$F$898,4,0)</f>
        <v>LEVASSEUR M., 2006c. Découverte d'un Paragomphus sp. sur l'île d'Anjouan, archipel des Comores (Odonata, Anisoptera, Gomphidae). Martinia, 22 (4) : 183-186.</v>
      </c>
    </row>
    <row r="647" spans="1:8" x14ac:dyDescent="0.3">
      <c r="A647" t="s">
        <v>1315</v>
      </c>
      <c r="B647">
        <v>110</v>
      </c>
      <c r="C647" t="s">
        <v>1562</v>
      </c>
      <c r="D647" t="s">
        <v>1627</v>
      </c>
      <c r="E647" t="s">
        <v>1363</v>
      </c>
      <c r="F647" t="s">
        <v>1609</v>
      </c>
      <c r="G647" s="4" t="str">
        <f>VLOOKUP(E647,AUTEURS!$C$2:$F$898,2,0)</f>
        <v>2009</v>
      </c>
      <c r="H647" t="str">
        <f>VLOOKUP(E647,AUTEURS!$C$2:$F$898,4,0)</f>
        <v>COUPRY Y., DUQUEF M., 2009. Quatre nouvelles espèces d’Odonates pour la faune de la Guyane française (Odonata : Zygoptera : Perilestidae ; Anisoptera : Gomphidae, Corduliidae, Libellulidae). Martinia, 25 (4) : 140-144</v>
      </c>
    </row>
    <row r="648" spans="1:8" x14ac:dyDescent="0.3">
      <c r="A648" t="s">
        <v>1315</v>
      </c>
      <c r="B648">
        <v>110</v>
      </c>
      <c r="C648" t="s">
        <v>1527</v>
      </c>
      <c r="D648" t="s">
        <v>1624</v>
      </c>
      <c r="E648" t="s">
        <v>1363</v>
      </c>
      <c r="F648" t="s">
        <v>1609</v>
      </c>
      <c r="G648" s="4" t="str">
        <f>VLOOKUP(E648,AUTEURS!$C$2:$F$898,2,0)</f>
        <v>2009</v>
      </c>
      <c r="H648" t="str">
        <f>VLOOKUP(E648,AUTEURS!$C$2:$F$898,4,0)</f>
        <v>COUPRY Y., DUQUEF M., 2009. Quatre nouvelles espèces d’Odonates pour la faune de la Guyane française (Odonata : Zygoptera : Perilestidae ; Anisoptera : Gomphidae, Corduliidae, Libellulidae). Martinia, 25 (4) : 140-144</v>
      </c>
    </row>
    <row r="649" spans="1:8" x14ac:dyDescent="0.3">
      <c r="A649" t="s">
        <v>1315</v>
      </c>
      <c r="B649">
        <v>110</v>
      </c>
      <c r="C649" t="s">
        <v>1562</v>
      </c>
      <c r="D649" t="s">
        <v>1628</v>
      </c>
      <c r="E649" t="s">
        <v>1381</v>
      </c>
      <c r="F649" t="s">
        <v>1614</v>
      </c>
      <c r="G649" s="4" t="str">
        <f>VLOOKUP(E649,AUTEURS!$C$2:$F$898,2,0)</f>
        <v>2000</v>
      </c>
      <c r="H649" t="str">
        <f>VLOOKUP(E649,AUTEURS!$C$2:$F$898,4,0)</f>
        <v>COUTEYEN S., PAPAZIAN M., 2000. Contribution à la connaissance des Odonates de l'île de la Réunion 3. Hemicordulia asiatica Selys, 1878, une espèce nouvelle pour l'île (Odonata, Corduliidae). Martinia, 16 (3) : 107-110.</v>
      </c>
    </row>
    <row r="650" spans="1:8" x14ac:dyDescent="0.3">
      <c r="A650" t="s">
        <v>1315</v>
      </c>
      <c r="B650">
        <v>111</v>
      </c>
      <c r="C650" t="s">
        <v>1568</v>
      </c>
      <c r="D650" t="s">
        <v>1629</v>
      </c>
      <c r="E650" t="s">
        <v>1349</v>
      </c>
      <c r="F650" t="s">
        <v>1606</v>
      </c>
      <c r="G650" s="4" t="str">
        <f>VLOOKUP(E650,AUTEURS!$C$2:$F$898,2,0)</f>
        <v>2004</v>
      </c>
      <c r="H650" t="str">
        <f>VLOOKUP(E650,AUTEURS!$C$2:$F$898,4,0)</f>
        <v>MEURGEY F., DOMMANGET J.-L., 2004. Erythrodiplax berenice (Drury, 1770), nouvelle espèce pour la Guadeloupe. Martinia, 20 (2) : 58.</v>
      </c>
    </row>
    <row r="651" spans="1:8" x14ac:dyDescent="0.3">
      <c r="A651" t="s">
        <v>1315</v>
      </c>
      <c r="B651">
        <v>111</v>
      </c>
      <c r="C651" t="s">
        <v>1568</v>
      </c>
      <c r="D651" t="s">
        <v>1630</v>
      </c>
      <c r="E651" t="s">
        <v>1403</v>
      </c>
      <c r="F651" t="s">
        <v>1631</v>
      </c>
      <c r="G651" s="4" t="str">
        <f>VLOOKUP(E651,AUTEURS!$C$2:$F$898,2,0)</f>
        <v>2004</v>
      </c>
      <c r="H651" t="str">
        <f>VLOOKUP(E651,AUTEURS!$C$2:$F$898,4,0)</f>
        <v>GRAND D., 2004e. Neurothemis stigmatizans (F., 1775) un nouveau Libellulidé néocalédonien. Martinia, 20 (3) : 140.</v>
      </c>
    </row>
    <row r="652" spans="1:8" x14ac:dyDescent="0.3">
      <c r="A652" t="s">
        <v>1315</v>
      </c>
      <c r="B652">
        <v>111</v>
      </c>
      <c r="C652" t="s">
        <v>1568</v>
      </c>
      <c r="D652" t="s">
        <v>1633</v>
      </c>
      <c r="E652" t="s">
        <v>1363</v>
      </c>
      <c r="F652" t="s">
        <v>1609</v>
      </c>
      <c r="G652" s="4" t="str">
        <f>VLOOKUP(E652,AUTEURS!$C$2:$F$898,2,0)</f>
        <v>2009</v>
      </c>
      <c r="H652" t="str">
        <f>VLOOKUP(E652,AUTEURS!$C$2:$F$898,4,0)</f>
        <v>COUPRY Y., DUQUEF M., 2009. Quatre nouvelles espèces d’Odonates pour la faune de la Guyane française (Odonata : Zygoptera : Perilestidae ; Anisoptera : Gomphidae, Corduliidae, Libellulidae). Martinia, 25 (4) : 140-144</v>
      </c>
    </row>
    <row r="653" spans="1:8" x14ac:dyDescent="0.3">
      <c r="A653" t="s">
        <v>1315</v>
      </c>
      <c r="B653">
        <v>111</v>
      </c>
      <c r="C653" t="s">
        <v>1568</v>
      </c>
      <c r="D653" t="s">
        <v>1632</v>
      </c>
      <c r="E653" t="s">
        <v>1383</v>
      </c>
      <c r="F653" t="s">
        <v>1614</v>
      </c>
      <c r="G653" s="4" t="str">
        <f>VLOOKUP(E653,AUTEURS!$C$2:$F$898,2,0)</f>
        <v>2001</v>
      </c>
      <c r="H653" t="str">
        <f>VLOOKUP(E653,AUTEURS!$C$2:$F$898,4,0)</f>
        <v>COUTEYEN S., PAPAZIAN M., 2001b. Contribution à la connaissance des Odonates de l’île de la Réunion 5. Orthetrum stemmale (Burmeister, 1839), une espèce redécouverte sur l’île (Odonata, Anisoptera, Libellulidae). Martinia, 17 (3) : 89-90.</v>
      </c>
    </row>
    <row r="654" spans="1:8" x14ac:dyDescent="0.3">
      <c r="A654" t="s">
        <v>1315</v>
      </c>
      <c r="B654">
        <v>111</v>
      </c>
      <c r="C654" t="s">
        <v>1568</v>
      </c>
      <c r="D654" t="s">
        <v>1634</v>
      </c>
      <c r="E654" t="s">
        <v>1364</v>
      </c>
      <c r="F654" t="s">
        <v>1609</v>
      </c>
      <c r="G654" s="4" t="str">
        <f>VLOOKUP(E654,AUTEURS!$C$2:$F$898,2,0)</f>
        <v>2006</v>
      </c>
      <c r="H654" t="str">
        <f>VLOOKUP(E654,AUTEURS!$C$2:$F$898,4,0)</f>
        <v>COUPRY Y., NEPOUX V., 2006. Tauriphila australis (Hagen, 1867), nouvelle espèce pour la Guyane. Martinia, 22 (3) : 108.</v>
      </c>
    </row>
    <row r="655" spans="1:8" x14ac:dyDescent="0.3">
      <c r="A655" t="s">
        <v>1315</v>
      </c>
      <c r="B655">
        <v>111</v>
      </c>
      <c r="C655" t="s">
        <v>1568</v>
      </c>
      <c r="D655" t="s">
        <v>1635</v>
      </c>
      <c r="E655" t="s">
        <v>1352</v>
      </c>
      <c r="F655" t="s">
        <v>1606</v>
      </c>
      <c r="G655" s="4" t="str">
        <f>VLOOKUP(E655,AUTEURS!$C$2:$F$898,2,0)</f>
        <v>2002</v>
      </c>
      <c r="H655" t="str">
        <f>VLOOKUP(E655,AUTEURS!$C$2:$F$898,4,0)</f>
        <v>MEURGEY F., WILLIAMSON T., 2002. Contribution à l’étude de la faune des Odonates de Guadeloupe. Observation de Tholymis citrina (Hagen, 1876) et de Tramea insularis Hagen, 1861. Martinia, 18 (4) : 157-177.</v>
      </c>
    </row>
    <row r="656" spans="1:8" x14ac:dyDescent="0.3">
      <c r="A656" t="s">
        <v>1315</v>
      </c>
      <c r="B656">
        <v>111</v>
      </c>
      <c r="C656" t="s">
        <v>1568</v>
      </c>
      <c r="D656" t="s">
        <v>1635</v>
      </c>
      <c r="E656" t="s">
        <v>1350</v>
      </c>
      <c r="F656" t="s">
        <v>1606</v>
      </c>
      <c r="G656" s="4" t="str">
        <f>VLOOKUP(E656,AUTEURS!$C$2:$F$898,2,0)</f>
        <v>2005</v>
      </c>
      <c r="H656" t="str">
        <f>VLOOKUP(E656,AUTEURS!$C$2:$F$898,4,0)</f>
        <v>MEURGEY F., WEBER G., 2005a. Éléments d’écologie et de répartition de Tholymis citrina Hagen, 1861 dans l’archipel Guadeloupéen (Antilles françaises). Martinia, 21 (3) : 109-114.</v>
      </c>
    </row>
    <row r="657" spans="1:8" x14ac:dyDescent="0.3">
      <c r="A657" t="s">
        <v>1315</v>
      </c>
      <c r="B657">
        <v>111</v>
      </c>
      <c r="C657" t="s">
        <v>1568</v>
      </c>
      <c r="D657" t="s">
        <v>1636</v>
      </c>
      <c r="E657" t="s">
        <v>1387</v>
      </c>
      <c r="F657" t="s">
        <v>1614</v>
      </c>
      <c r="G657" s="4" t="str">
        <f>VLOOKUP(E657,AUTEURS!$C$2:$F$898,2,0)</f>
        <v>2010</v>
      </c>
      <c r="H657" t="str">
        <f>VLOOKUP(E657,AUTEURS!$C$2:$F$898,4,0)</f>
        <v>GRAND D., 2010a. Tramea basilaris (Palisot de Beauvois, 1805) : un nouveau Libellulidae pour l’île de la Réunion (Odonata, Anisoptera : Libellulidae). Martinia, 26 (1-2) : 18.</v>
      </c>
    </row>
    <row r="658" spans="1:8" x14ac:dyDescent="0.3">
      <c r="A658" t="s">
        <v>1315</v>
      </c>
      <c r="B658">
        <v>111</v>
      </c>
      <c r="C658" t="s">
        <v>1568</v>
      </c>
      <c r="D658" t="s">
        <v>1637</v>
      </c>
      <c r="E658" t="s">
        <v>1336</v>
      </c>
      <c r="F658" t="s">
        <v>1606</v>
      </c>
      <c r="G658" s="4" t="str">
        <f>VLOOKUP(E658,AUTEURS!$C$2:$F$898,2,0)</f>
        <v>2004</v>
      </c>
      <c r="H658" t="str">
        <f>VLOOKUP(E658,AUTEURS!$C$2:$F$898,4,0)</f>
        <v>MEURGEY F., 2004e. Observations sur la reproduction de Rhionaeschna psilus (Calvert, 1947), Tramea binotata (Rambur, 1842) et Lestes tenuatus Rambur, 1842 en Guadeloupe. Martinia, 20 (2) : 59-65.</v>
      </c>
    </row>
    <row r="659" spans="1:8" x14ac:dyDescent="0.3">
      <c r="A659" t="s">
        <v>1315</v>
      </c>
      <c r="B659">
        <v>111</v>
      </c>
      <c r="C659" t="s">
        <v>1568</v>
      </c>
      <c r="D659" t="s">
        <v>1638</v>
      </c>
      <c r="E659" t="s">
        <v>1337</v>
      </c>
      <c r="F659" t="s">
        <v>1606</v>
      </c>
      <c r="G659" s="4" t="str">
        <f>VLOOKUP(E659,AUTEURS!$C$2:$F$898,2,0)</f>
        <v>2004</v>
      </c>
      <c r="H659" t="str">
        <f>VLOOKUP(E659,AUTEURS!$C$2:$F$898,4,0)</f>
        <v>MEURGEY F., 2004f. Tramea calverti Muttkowski, 1910, nouvelle espèce pour la Guadeloupe. Martinia, 20 (2) : 66.</v>
      </c>
    </row>
    <row r="661" spans="1:8" x14ac:dyDescent="0.3">
      <c r="G661" s="4" t="s">
        <v>2026</v>
      </c>
    </row>
    <row r="662" spans="1:8" x14ac:dyDescent="0.3">
      <c r="G662" s="4" t="s">
        <v>2026</v>
      </c>
    </row>
    <row r="663" spans="1:8" x14ac:dyDescent="0.3">
      <c r="G663" s="4" t="s">
        <v>2026</v>
      </c>
    </row>
    <row r="664" spans="1:8" x14ac:dyDescent="0.3">
      <c r="G664" s="4" t="s">
        <v>2026</v>
      </c>
    </row>
    <row r="665" spans="1:8" x14ac:dyDescent="0.3">
      <c r="G665" s="4" t="s">
        <v>2026</v>
      </c>
    </row>
    <row r="666" spans="1:8" x14ac:dyDescent="0.3">
      <c r="G666" s="4" t="s">
        <v>2026</v>
      </c>
    </row>
  </sheetData>
  <sortState xmlns:xlrd2="http://schemas.microsoft.com/office/spreadsheetml/2017/richdata2" ref="A2:H642">
    <sortCondition ref="B2:B642"/>
    <sortCondition ref="D2:D642"/>
    <sortCondition ref="G2:G642"/>
  </sortState>
  <phoneticPr fontId="6" type="noConversion"/>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7"/>
  <dimension ref="A1:G412"/>
  <sheetViews>
    <sheetView zoomScale="77" zoomScaleNormal="77" workbookViewId="0"/>
  </sheetViews>
  <sheetFormatPr baseColWidth="10" defaultColWidth="11.44140625" defaultRowHeight="14.4" x14ac:dyDescent="0.3"/>
  <cols>
    <col min="1" max="1" width="187.6640625" customWidth="1"/>
    <col min="2" max="2" width="167.5546875" customWidth="1"/>
    <col min="3" max="3" width="16.88671875" customWidth="1"/>
    <col min="4" max="4" width="87.109375" customWidth="1"/>
    <col min="5" max="5" width="255.5546875" customWidth="1"/>
  </cols>
  <sheetData>
    <row r="1" spans="1:7" x14ac:dyDescent="0.3">
      <c r="A1" s="5" t="s">
        <v>2925</v>
      </c>
      <c r="B1" s="5" t="s">
        <v>1639</v>
      </c>
      <c r="C1" s="5" t="s">
        <v>2920</v>
      </c>
      <c r="D1" s="5" t="s">
        <v>751</v>
      </c>
      <c r="E1" s="5" t="s">
        <v>2919</v>
      </c>
      <c r="F1" s="5"/>
      <c r="G1" s="5"/>
    </row>
    <row r="2" spans="1:7" ht="15" customHeight="1" x14ac:dyDescent="0.3">
      <c r="A2" t="s">
        <v>1912</v>
      </c>
      <c r="B2" t="s">
        <v>1911</v>
      </c>
      <c r="C2" t="str">
        <f>VLOOKUP(B2,AUTEURS!$C$2:$F$898,2,0)</f>
        <v>2013</v>
      </c>
      <c r="E2" t="str">
        <f>VLOOKUP(B2,AUTEURS!$C$2:$F$834,4,0)</f>
        <v>DUBOIS P., 2013. Observation d'un cas de coloration atypique chez Orthetrum coerulescens (Fabricius, 1798) (Odonata, Anisoptera : Libellulidae). Martinia, 29 (1) 9-14.</v>
      </c>
    </row>
    <row r="3" spans="1:7" ht="15" customHeight="1" x14ac:dyDescent="0.3">
      <c r="A3" t="s">
        <v>1640</v>
      </c>
      <c r="B3" t="s">
        <v>874</v>
      </c>
      <c r="C3" t="str">
        <f>VLOOKUP(B3,AUTEURS!$C$2:$F$898,2,0)</f>
        <v>1986</v>
      </c>
      <c r="E3" t="str">
        <f>VLOOKUP(B3,AUTEURS!$C$2:$F$898,4,0)</f>
        <v>PAPAZIAN M., 1986a. Alimentation et cannibalisme chez les Odonates adultes. Martinia, No 3 : 8-10.</v>
      </c>
    </row>
    <row r="4" spans="1:7" ht="15" customHeight="1" x14ac:dyDescent="0.3">
      <c r="A4" t="s">
        <v>1640</v>
      </c>
      <c r="B4" t="s">
        <v>1641</v>
      </c>
      <c r="C4" t="str">
        <f>VLOOKUP(B4,AUTEURS!$C$2:$F$898,2,0)</f>
        <v>1987</v>
      </c>
      <c r="E4" t="str">
        <f>VLOOKUP(B4,AUTEURS!$C$2:$F$898,4,0)</f>
        <v>HEIDEMANN H., 1987. Attroupement de libellules en Camargue. Martinia, No 5 : 19-20.</v>
      </c>
    </row>
    <row r="5" spans="1:7" ht="15" customHeight="1" x14ac:dyDescent="0.3">
      <c r="A5" t="s">
        <v>1640</v>
      </c>
      <c r="B5" t="s">
        <v>995</v>
      </c>
      <c r="C5" t="str">
        <f>VLOOKUP(B5,AUTEURS!$C$2:$F$898,2,0)</f>
        <v>1988</v>
      </c>
      <c r="E5" t="str">
        <f>VLOOKUP(B5,AUTEURS!$C$2:$F$898,4,0)</f>
        <v>MANACH A., 1988. Quelques araignées prédatrices de libellules. Martinia, 4 (1) : 7-9.</v>
      </c>
    </row>
    <row r="6" spans="1:7" ht="15" customHeight="1" x14ac:dyDescent="0.3">
      <c r="A6" t="s">
        <v>1640</v>
      </c>
      <c r="B6" t="s">
        <v>864</v>
      </c>
      <c r="C6" t="str">
        <f>VLOOKUP(B6,AUTEURS!$C$2:$F$898,2,0)</f>
        <v>1989</v>
      </c>
      <c r="E6" t="str">
        <f>VLOOKUP(B6,AUTEURS!$C$2:$F$898,4,0)</f>
        <v>CROCHET P.-A., 1989. Nouvelle observation sur le cannibalisme des odonates adultes. Martinia, 5 (3) : 65-66.</v>
      </c>
    </row>
    <row r="7" spans="1:7" ht="15" customHeight="1" x14ac:dyDescent="0.3">
      <c r="A7" t="s">
        <v>1640</v>
      </c>
      <c r="B7" t="s">
        <v>1076</v>
      </c>
      <c r="C7" t="str">
        <f>VLOOKUP(B7,AUTEURS!$C$2:$F$898,2,0)</f>
        <v>2003</v>
      </c>
      <c r="E7" t="str">
        <f>VLOOKUP(B7,AUTEURS!$C$2:$F$898,4,0)</f>
        <v>MEURGEY F., 2003b. Les Odonates dans le régime alimentaire de la Cigogne blanche (Ciconia ciconia) - nouvelle donnée en Loire-Atlantique. Martinia, 19 (3) : 108.</v>
      </c>
    </row>
    <row r="8" spans="1:7" ht="15" customHeight="1" x14ac:dyDescent="0.3">
      <c r="A8" t="s">
        <v>1640</v>
      </c>
      <c r="B8" t="s">
        <v>1044</v>
      </c>
      <c r="C8" t="str">
        <f>VLOOKUP(B8,AUTEURS!$C$2:$F$898,2,0)</f>
        <v>2004</v>
      </c>
      <c r="E8" t="str">
        <f>VLOOKUP(B8,AUTEURS!$C$2:$F$898,4,0)</f>
        <v>LUGLIA M., LUGLIA T., 2004. Sympetrum fonscolombii (Selys, 1840) victime de Gerris costae Herrich- Schäeffer, 1853 dans un lac alpin (Odonata, Libellulidae - Hemiptera, Gerridae). Martinia, 20 (3) : 141-144.</v>
      </c>
    </row>
    <row r="9" spans="1:7" ht="15" customHeight="1" x14ac:dyDescent="0.3">
      <c r="A9" t="s">
        <v>1640</v>
      </c>
      <c r="B9" t="s">
        <v>1642</v>
      </c>
      <c r="C9" t="str">
        <f>VLOOKUP(B9,AUTEURS!$C$2:$F$898,2,0)</f>
        <v>2011</v>
      </c>
      <c r="E9" t="str">
        <f>VLOOKUP(B9,AUTEURS!$C$2:$F$898,4,0)</f>
        <v>LAMBRET P., 2011c. Rejet d’une proie capturée par un Zygoptère (Odonata) et implication en terme de chemioréception. Martinia, 27 (2) : 141-142.</v>
      </c>
    </row>
    <row r="10" spans="1:7" ht="15" customHeight="1" x14ac:dyDescent="0.3">
      <c r="A10" t="s">
        <v>1643</v>
      </c>
      <c r="B10" t="s">
        <v>795</v>
      </c>
      <c r="C10" t="str">
        <f>VLOOKUP(B10,AUTEURS!$C$2:$F$898,2,0)</f>
        <v>1991</v>
      </c>
      <c r="E10" t="str">
        <f>VLOOKUP(B10,AUTEURS!$C$2:$F$898,4,0)</f>
        <v>JOSÉ P., 1991. Orthetrum brunneum (Fonscolombe) en altitude (Odonata : Libellulidae). Martinia, 7 (1) : 6.</v>
      </c>
    </row>
    <row r="11" spans="1:7" ht="15" customHeight="1" x14ac:dyDescent="0.3">
      <c r="A11" t="s">
        <v>1643</v>
      </c>
      <c r="B11" t="s">
        <v>1041</v>
      </c>
      <c r="C11" t="str">
        <f>VLOOKUP(B11,AUTEURS!$C$2:$F$898,2,0)</f>
        <v>1995</v>
      </c>
      <c r="E11" t="str">
        <f>VLOOKUP(B11,AUTEURS!$C$2:$F$898,4,0)</f>
        <v>DESBORDES F., 1995. Observation de l'émergence d'Aeshna cyanea (Müller, 1764) en altitude (Odonata, Anisoptera, Aeshnidae). Martinia, 11 (1) : 12.</v>
      </c>
    </row>
    <row r="12" spans="1:7" ht="15" customHeight="1" x14ac:dyDescent="0.3">
      <c r="A12" t="s">
        <v>1643</v>
      </c>
      <c r="B12" t="s">
        <v>794</v>
      </c>
      <c r="C12" t="str">
        <f>VLOOKUP(B12,AUTEURS!$C$2:$F$898,2,0)</f>
        <v>1996</v>
      </c>
      <c r="E12" t="str">
        <f>VLOOKUP(B12,AUTEURS!$C$2:$F$898,4,0)</f>
        <v>GREFF N., MARIE A., 1996. Record d'altitude chez Calopteryx splendens (Harris, 1782) (Odonata, Zygoptera, Calopterygidae). Martinia, 12 (1) : 24.</v>
      </c>
    </row>
    <row r="13" spans="1:7" ht="15" customHeight="1" x14ac:dyDescent="0.3">
      <c r="A13" t="s">
        <v>1643</v>
      </c>
      <c r="B13" t="s">
        <v>1495</v>
      </c>
      <c r="C13" t="str">
        <f>VLOOKUP(B13,AUTEURS!$C$2:$F$898,2,0)</f>
        <v>1996</v>
      </c>
      <c r="E13" t="str">
        <f>VLOOKUP(B13,AUTEURS!$C$2:$F$898,4,0)</f>
        <v>RAPEAU A., 1996. Platycnemis acutipennis (Selys, 1841) à plus de 600 mètres d’altitude (Odonata, Zygoptera, Platycnemididae). Martinia, 12 (3) : 63.</v>
      </c>
    </row>
    <row r="14" spans="1:7" ht="15" customHeight="1" x14ac:dyDescent="0.3">
      <c r="A14" t="s">
        <v>1643</v>
      </c>
      <c r="B14" t="s">
        <v>981</v>
      </c>
      <c r="C14" t="str">
        <f>VLOOKUP(B14,AUTEURS!$C$2:$F$898,2,0)</f>
        <v>1997</v>
      </c>
      <c r="E14" t="str">
        <f>VLOOKUP(B14,AUTEURS!$C$2:$F$898,4,0)</f>
        <v>FATON J.-M., 1997b. Les Libellules du département de la Drôme. Saison 1997. Martinia, 13 (4) : 113-118.</v>
      </c>
    </row>
    <row r="15" spans="1:7" ht="15" customHeight="1" x14ac:dyDescent="0.3">
      <c r="A15" t="s">
        <v>1643</v>
      </c>
      <c r="B15" t="s">
        <v>1908</v>
      </c>
      <c r="C15" t="str">
        <f>VLOOKUP(B15,AUTEURS!$C$2:$F$898,2,0)</f>
        <v>2013</v>
      </c>
      <c r="E15" t="str">
        <f>VLOOKUP(B15,AUTEURS!$C$2:$F$898,4,0)</f>
        <v>IORIO É., 2013. Nouveau record d'altitude en France pour Aeshna affinis Vander Linden, 1820 (Odonata, Anisoptera : Aeshnidae). Martinia, 29 (1) : 19-22.</v>
      </c>
    </row>
    <row r="16" spans="1:7" ht="15" customHeight="1" x14ac:dyDescent="0.3">
      <c r="A16" t="s">
        <v>1643</v>
      </c>
      <c r="B16" t="s">
        <v>1980</v>
      </c>
      <c r="C16" t="str">
        <f>VLOOKUP(B16,AUTEURS!$C$2:$F$898,2,0)</f>
        <v>2015</v>
      </c>
      <c r="E16" t="str">
        <f>VLOOKUP(B16,AUTEURS!$C$2:$F$898,4,0)</f>
        <v>LOUBOUTIN B., NICOLAS M., GAUTIER C., 2015. Redécouverte d’Ischnura graellsii en France (Odonata : Coenagrionidae). Martinia, 31 (2) : 91-102.</v>
      </c>
    </row>
    <row r="17" spans="1:5" ht="15" customHeight="1" x14ac:dyDescent="0.3">
      <c r="A17" t="s">
        <v>1644</v>
      </c>
      <c r="B17" t="s">
        <v>810</v>
      </c>
      <c r="C17" t="str">
        <f>VLOOKUP(B17,AUTEURS!$C$2:$F$898,2,0)</f>
        <v>1986</v>
      </c>
      <c r="E17" t="str">
        <f>VLOOKUP(B17,AUTEURS!$C$2:$F$898,4,0)</f>
        <v>COPPA G., 1986. Inventaire et protection des Odonates des Ardennes. Martinia, No 3 : 3-5.</v>
      </c>
    </row>
    <row r="18" spans="1:5" ht="15" customHeight="1" x14ac:dyDescent="0.3">
      <c r="A18" t="s">
        <v>1644</v>
      </c>
      <c r="B18" t="s">
        <v>814</v>
      </c>
      <c r="C18" t="str">
        <f>VLOOKUP(B18,AUTEURS!$C$2:$F$898,2,0)</f>
        <v>1989</v>
      </c>
      <c r="E18" t="str">
        <f>VLOOKUP(B18,AUTEURS!$C$2:$F$898,4,0)</f>
        <v>COPPA G., 1989d. Aménagement de biotopes à odonates sur des tourbières de moyenne altitude dans les Ardennes (08). Martinia, 5 (4) : 91-95.</v>
      </c>
    </row>
    <row r="19" spans="1:5" ht="15" customHeight="1" x14ac:dyDescent="0.3">
      <c r="A19" t="s">
        <v>1644</v>
      </c>
      <c r="B19" t="s">
        <v>805</v>
      </c>
      <c r="C19" t="str">
        <f>VLOOKUP(B19,AUTEURS!$C$2:$F$898,2,0)</f>
        <v>2002</v>
      </c>
      <c r="E19" t="str">
        <f>VLOOKUP(B19,AUTEURS!$C$2:$F$898,4,0)</f>
        <v>COPPA G., 2002. Gestion et protection des milieux aquatiques (13-16) : In BOUDOT J.-P., DOMMANGET J.-L., (coord.) 2002. Actes des Premières et Secondes Rencontres odonatologiques de France. Bonnevaux (Doubs), 4, 5 et 6 août 1990. Oulches (Indre), 16, 17, 18 et 19 juin 1995. Société française d’Odonatologie, 114 pp.</v>
      </c>
    </row>
    <row r="20" spans="1:5" ht="15" customHeight="1" x14ac:dyDescent="0.3">
      <c r="A20" t="s">
        <v>1644</v>
      </c>
      <c r="B20" t="s">
        <v>1284</v>
      </c>
      <c r="C20" t="str">
        <f>VLOOKUP(B20,AUTEURS!$C$2:$F$898,2,0)</f>
        <v>2009</v>
      </c>
      <c r="E20" t="str">
        <f>VLOOKUP(B20,AUTEURS!$C$2:$F$898,4,0)</f>
        <v>GUERBAA K., 2009. Restauration de milieux favorables à Coenagrion mercuriale (Charpentier, 1840) sur la Réserve Naturelle Nationale de la Tourbière des Dauges (Saint-Léger-la-Montagne, Haute-Vienne). Martinia, 25 (3) : 131-132.</v>
      </c>
    </row>
    <row r="21" spans="1:5" ht="15" customHeight="1" x14ac:dyDescent="0.3">
      <c r="A21" t="s">
        <v>1644</v>
      </c>
      <c r="B21" t="s">
        <v>1887</v>
      </c>
      <c r="C21" t="str">
        <f>VLOOKUP(B21,AUTEURS!$C$2:$F$898,2,0)</f>
        <v>2012</v>
      </c>
      <c r="D21" t="s">
        <v>1914</v>
      </c>
      <c r="E21" t="str">
        <f>VLOOKUP(B21,AUTEURS!$C$2:$F$898,4,0)</f>
        <v>DEFONTAINES P., 2012. Richesse spécifique d'une mare artificielle. Martinia, 28 (2) : 69-82.</v>
      </c>
    </row>
    <row r="22" spans="1:5" ht="15" customHeight="1" x14ac:dyDescent="0.3">
      <c r="A22" t="s">
        <v>1644</v>
      </c>
      <c r="B22" t="s">
        <v>1952</v>
      </c>
      <c r="C22" t="str">
        <f>VLOOKUP(B22,AUTEURS!$C$2:$F$898,2,0)</f>
        <v>2014</v>
      </c>
      <c r="E22" t="str">
        <f>VLOOKUP(B22,AUTEURS!$C$2:$F$898,4,0)</f>
        <v>DELPON G., BELENGUIER L., KRIEG-JACQUIER R., BOEGLIN Y., BLANC C., 2014. Comportement adaptatif de Leucorrhinia pectoralis lors de l'émergence en conditions de hautes eaux : conséquences pour la gestion conservatoire des populations (Odonata : Libellulidae). Martinia, 30 (1) : 1-6.</v>
      </c>
    </row>
    <row r="23" spans="1:5" ht="15" customHeight="1" x14ac:dyDescent="0.3">
      <c r="A23" t="s">
        <v>1644</v>
      </c>
      <c r="B23" t="s">
        <v>1962</v>
      </c>
      <c r="C23" t="str">
        <f>VLOOKUP(B23,AUTEURS!$C$2:$F$898,2,0)</f>
        <v>2014</v>
      </c>
      <c r="E23" t="str">
        <f>VLOOKUP(B23,AUTEURS!$C$2:$F$898,4,0)</f>
        <v>SWOSZOWSKI F., 2014. Découverte de Lestes dryas dans le Val-d’Oise suite à la mise en œuvre de travaux de restauration d’une mare (Odonata : Lestidae). Martinia, 30 (2) : 41-45.</v>
      </c>
    </row>
    <row r="24" spans="1:5" ht="15" customHeight="1" x14ac:dyDescent="0.3">
      <c r="A24" t="s">
        <v>1644</v>
      </c>
      <c r="B24" t="s">
        <v>2014</v>
      </c>
      <c r="C24" t="str">
        <f>VLOOKUP(B24,AUTEURS!$C$2:$F$898,2,0)</f>
        <v>2019</v>
      </c>
      <c r="E24" t="str">
        <f>VLOOKUP(B24,AUTEURS!$C$2:$F$898,4,0)</f>
        <v>KRIEG-JACQUIER R., BAUX V., CORNUEL-WILLERMOZ A., 2019. Mortalité importante à l’émergence chez Libellula depressa : impact du pâturage sur une pozzine de Corse (Odonata : Libellulidae). Martinia, 34 (1-2) : 26-28.</v>
      </c>
    </row>
    <row r="25" spans="1:5" ht="15" customHeight="1" x14ac:dyDescent="0.3">
      <c r="A25" t="s">
        <v>1644</v>
      </c>
      <c r="B25" t="s">
        <v>3588</v>
      </c>
      <c r="C25" s="4" t="str">
        <f>VLOOKUP(B25,AUTEURS!$C$2:$F$898,2,0)</f>
        <v>2022</v>
      </c>
      <c r="E25" t="str">
        <f>VLOOKUP(B25,AUTEURS!$C$2:$F$898,4,0)</f>
        <v>KRIEG-JACQUIER R., SCHAMING Q., 2022. Reproduction d’Oxygastra curtisii (Odonata : incertae sedis) sur un étang de pêche de loisir en Bresse (Ain – France). Martinia, 36 (4) : 34-38.</v>
      </c>
    </row>
    <row r="26" spans="1:5" ht="15" customHeight="1" x14ac:dyDescent="0.3">
      <c r="A26" t="s">
        <v>1644</v>
      </c>
      <c r="B26" t="s">
        <v>3601</v>
      </c>
      <c r="C26" s="4">
        <v>2023</v>
      </c>
      <c r="E26" t="str">
        <f>VLOOKUP(B26,AUTEURS!$C$2:$F$898,4,0)</f>
        <v>DURAND É., 2023. Distribution et éléments d’écologie de Sympetrum depressiusculum (Libellulidae) dans le pays avignonnais (Vaucluse et Bouches-du-Rhône). Martinia, 37 (1) : 1-10.</v>
      </c>
    </row>
    <row r="27" spans="1:5" ht="15" customHeight="1" x14ac:dyDescent="0.3">
      <c r="A27" t="s">
        <v>1660</v>
      </c>
      <c r="B27" s="10" t="s">
        <v>1984</v>
      </c>
      <c r="C27" t="s">
        <v>1646</v>
      </c>
      <c r="D27" s="10"/>
      <c r="E27" t="s">
        <v>1646</v>
      </c>
    </row>
    <row r="28" spans="1:5" ht="15" customHeight="1" x14ac:dyDescent="0.3">
      <c r="A28" t="s">
        <v>1678</v>
      </c>
      <c r="B28" s="10" t="s">
        <v>1984</v>
      </c>
      <c r="C28" t="s">
        <v>1646</v>
      </c>
      <c r="D28" s="10"/>
      <c r="E28" t="s">
        <v>1646</v>
      </c>
    </row>
    <row r="29" spans="1:5" ht="15" customHeight="1" x14ac:dyDescent="0.3">
      <c r="A29" t="s">
        <v>1692</v>
      </c>
      <c r="B29" s="10" t="s">
        <v>1984</v>
      </c>
      <c r="C29" t="s">
        <v>1646</v>
      </c>
      <c r="D29" s="10"/>
      <c r="E29" t="s">
        <v>1646</v>
      </c>
    </row>
    <row r="30" spans="1:5" ht="15" customHeight="1" x14ac:dyDescent="0.3">
      <c r="A30" t="s">
        <v>1668</v>
      </c>
      <c r="B30" s="10" t="s">
        <v>1984</v>
      </c>
      <c r="C30" t="s">
        <v>1646</v>
      </c>
      <c r="D30" s="10"/>
      <c r="E30" t="s">
        <v>1646</v>
      </c>
    </row>
    <row r="31" spans="1:5" ht="15" customHeight="1" x14ac:dyDescent="0.3">
      <c r="A31" t="s">
        <v>1684</v>
      </c>
      <c r="B31" s="10" t="s">
        <v>1984</v>
      </c>
      <c r="C31" t="s">
        <v>1646</v>
      </c>
      <c r="D31" s="10"/>
      <c r="E31" t="s">
        <v>1646</v>
      </c>
    </row>
    <row r="32" spans="1:5" ht="15" customHeight="1" x14ac:dyDescent="0.3">
      <c r="A32" t="s">
        <v>1650</v>
      </c>
      <c r="B32" s="10" t="s">
        <v>1984</v>
      </c>
      <c r="C32" t="s">
        <v>1646</v>
      </c>
      <c r="D32" s="10"/>
      <c r="E32" t="s">
        <v>1646</v>
      </c>
    </row>
    <row r="33" spans="1:5" ht="15" customHeight="1" x14ac:dyDescent="0.3">
      <c r="A33" t="s">
        <v>1677</v>
      </c>
      <c r="B33" s="10" t="s">
        <v>1984</v>
      </c>
      <c r="C33" t="s">
        <v>1646</v>
      </c>
      <c r="D33" s="10"/>
      <c r="E33" t="s">
        <v>1646</v>
      </c>
    </row>
    <row r="34" spans="1:5" ht="15" customHeight="1" x14ac:dyDescent="0.3">
      <c r="A34" t="s">
        <v>1654</v>
      </c>
      <c r="B34" s="10" t="s">
        <v>1984</v>
      </c>
      <c r="C34" t="s">
        <v>1646</v>
      </c>
      <c r="D34" s="10"/>
      <c r="E34" t="s">
        <v>1646</v>
      </c>
    </row>
    <row r="35" spans="1:5" ht="15" customHeight="1" x14ac:dyDescent="0.3">
      <c r="A35" t="s">
        <v>1647</v>
      </c>
      <c r="B35" s="10" t="s">
        <v>1984</v>
      </c>
      <c r="C35" t="s">
        <v>1646</v>
      </c>
      <c r="D35" s="10"/>
      <c r="E35" t="s">
        <v>1646</v>
      </c>
    </row>
    <row r="36" spans="1:5" ht="15" customHeight="1" x14ac:dyDescent="0.3">
      <c r="A36" t="s">
        <v>1697</v>
      </c>
      <c r="B36" s="10" t="s">
        <v>1984</v>
      </c>
      <c r="C36" t="s">
        <v>1646</v>
      </c>
      <c r="D36" s="10"/>
      <c r="E36" t="s">
        <v>1646</v>
      </c>
    </row>
    <row r="37" spans="1:5" ht="15" customHeight="1" x14ac:dyDescent="0.3">
      <c r="A37" t="s">
        <v>1663</v>
      </c>
      <c r="B37" s="10" t="s">
        <v>1984</v>
      </c>
      <c r="C37" t="s">
        <v>1646</v>
      </c>
      <c r="D37" s="10"/>
      <c r="E37" t="s">
        <v>1646</v>
      </c>
    </row>
    <row r="38" spans="1:5" ht="15" customHeight="1" x14ac:dyDescent="0.3">
      <c r="A38" t="s">
        <v>1701</v>
      </c>
      <c r="B38" s="10" t="s">
        <v>1984</v>
      </c>
      <c r="C38" t="s">
        <v>1646</v>
      </c>
      <c r="D38" s="10"/>
      <c r="E38" t="s">
        <v>1646</v>
      </c>
    </row>
    <row r="39" spans="1:5" ht="15" customHeight="1" x14ac:dyDescent="0.3">
      <c r="A39" t="s">
        <v>1714</v>
      </c>
      <c r="B39" s="10" t="s">
        <v>1984</v>
      </c>
      <c r="C39" t="s">
        <v>1646</v>
      </c>
      <c r="D39" s="10"/>
      <c r="E39" t="s">
        <v>1646</v>
      </c>
    </row>
    <row r="40" spans="1:5" ht="15" customHeight="1" x14ac:dyDescent="0.3">
      <c r="A40" t="s">
        <v>1691</v>
      </c>
      <c r="B40" s="10" t="s">
        <v>1984</v>
      </c>
      <c r="C40" t="s">
        <v>1646</v>
      </c>
      <c r="D40" s="10"/>
      <c r="E40" t="s">
        <v>1646</v>
      </c>
    </row>
    <row r="41" spans="1:5" ht="15" customHeight="1" x14ac:dyDescent="0.3">
      <c r="A41" t="s">
        <v>1683</v>
      </c>
      <c r="B41" s="10" t="s">
        <v>1984</v>
      </c>
      <c r="C41" t="s">
        <v>1646</v>
      </c>
      <c r="D41" s="10"/>
      <c r="E41" t="s">
        <v>1646</v>
      </c>
    </row>
    <row r="42" spans="1:5" ht="15" customHeight="1" x14ac:dyDescent="0.3">
      <c r="A42" t="s">
        <v>1695</v>
      </c>
      <c r="B42" s="10" t="s">
        <v>1984</v>
      </c>
      <c r="C42" t="s">
        <v>1646</v>
      </c>
      <c r="D42" s="10"/>
      <c r="E42" t="s">
        <v>1646</v>
      </c>
    </row>
    <row r="43" spans="1:5" ht="15" customHeight="1" x14ac:dyDescent="0.3">
      <c r="A43" t="s">
        <v>1698</v>
      </c>
      <c r="B43" s="10" t="s">
        <v>1984</v>
      </c>
      <c r="C43" t="s">
        <v>1646</v>
      </c>
      <c r="D43" s="10"/>
      <c r="E43" t="s">
        <v>1646</v>
      </c>
    </row>
    <row r="44" spans="1:5" ht="15" customHeight="1" x14ac:dyDescent="0.3">
      <c r="A44" t="s">
        <v>1704</v>
      </c>
      <c r="B44" s="10" t="s">
        <v>1984</v>
      </c>
      <c r="C44" t="s">
        <v>1646</v>
      </c>
      <c r="D44" s="10"/>
      <c r="E44" t="s">
        <v>1646</v>
      </c>
    </row>
    <row r="45" spans="1:5" ht="15" customHeight="1" x14ac:dyDescent="0.3">
      <c r="A45" t="s">
        <v>1659</v>
      </c>
      <c r="B45" s="10" t="s">
        <v>1984</v>
      </c>
      <c r="C45" t="s">
        <v>1646</v>
      </c>
      <c r="D45" s="10"/>
      <c r="E45" t="s">
        <v>1646</v>
      </c>
    </row>
    <row r="46" spans="1:5" ht="15" customHeight="1" x14ac:dyDescent="0.3">
      <c r="A46" t="s">
        <v>1681</v>
      </c>
      <c r="B46" s="10" t="s">
        <v>1984</v>
      </c>
      <c r="C46" t="s">
        <v>1646</v>
      </c>
      <c r="D46" s="10"/>
      <c r="E46" t="s">
        <v>1646</v>
      </c>
    </row>
    <row r="47" spans="1:5" ht="15" customHeight="1" x14ac:dyDescent="0.3">
      <c r="A47" t="s">
        <v>1709</v>
      </c>
      <c r="B47" s="10" t="s">
        <v>1984</v>
      </c>
      <c r="C47" t="s">
        <v>1646</v>
      </c>
      <c r="D47" s="10"/>
      <c r="E47" t="s">
        <v>1646</v>
      </c>
    </row>
    <row r="48" spans="1:5" ht="15" customHeight="1" x14ac:dyDescent="0.3">
      <c r="A48" t="s">
        <v>1657</v>
      </c>
      <c r="B48" s="10" t="s">
        <v>1984</v>
      </c>
      <c r="C48" t="s">
        <v>1646</v>
      </c>
      <c r="D48" s="10"/>
      <c r="E48" t="s">
        <v>1646</v>
      </c>
    </row>
    <row r="49" spans="1:5" ht="15" customHeight="1" x14ac:dyDescent="0.3">
      <c r="A49" t="s">
        <v>1662</v>
      </c>
      <c r="B49" s="10" t="s">
        <v>1984</v>
      </c>
      <c r="C49" t="s">
        <v>1646</v>
      </c>
      <c r="D49" s="10"/>
      <c r="E49" t="s">
        <v>1646</v>
      </c>
    </row>
    <row r="50" spans="1:5" ht="15" customHeight="1" x14ac:dyDescent="0.3">
      <c r="A50" t="s">
        <v>1645</v>
      </c>
      <c r="B50" s="10" t="s">
        <v>1984</v>
      </c>
      <c r="C50" t="s">
        <v>1646</v>
      </c>
      <c r="D50" s="10"/>
      <c r="E50" t="s">
        <v>1646</v>
      </c>
    </row>
    <row r="51" spans="1:5" ht="15" customHeight="1" x14ac:dyDescent="0.3">
      <c r="A51" t="s">
        <v>1702</v>
      </c>
      <c r="B51" s="10" t="s">
        <v>1984</v>
      </c>
      <c r="C51" t="s">
        <v>1646</v>
      </c>
      <c r="D51" s="10"/>
      <c r="E51" t="s">
        <v>1646</v>
      </c>
    </row>
    <row r="52" spans="1:5" ht="15" customHeight="1" x14ac:dyDescent="0.3">
      <c r="A52" t="s">
        <v>1696</v>
      </c>
      <c r="B52" s="10" t="s">
        <v>1984</v>
      </c>
      <c r="C52" t="s">
        <v>1646</v>
      </c>
      <c r="D52" s="10"/>
      <c r="E52" t="s">
        <v>1646</v>
      </c>
    </row>
    <row r="53" spans="1:5" ht="15" customHeight="1" x14ac:dyDescent="0.3">
      <c r="A53" t="s">
        <v>1689</v>
      </c>
      <c r="B53" s="10" t="s">
        <v>1984</v>
      </c>
      <c r="C53" t="s">
        <v>1646</v>
      </c>
      <c r="D53" s="10"/>
      <c r="E53" t="s">
        <v>1646</v>
      </c>
    </row>
    <row r="54" spans="1:5" ht="15" customHeight="1" x14ac:dyDescent="0.3">
      <c r="A54" t="s">
        <v>1672</v>
      </c>
      <c r="B54" s="10" t="s">
        <v>1984</v>
      </c>
      <c r="C54" t="s">
        <v>1646</v>
      </c>
      <c r="D54" s="10"/>
      <c r="E54" t="s">
        <v>1646</v>
      </c>
    </row>
    <row r="55" spans="1:5" ht="15" customHeight="1" x14ac:dyDescent="0.3">
      <c r="A55" t="s">
        <v>1685</v>
      </c>
      <c r="B55" s="10" t="s">
        <v>1984</v>
      </c>
      <c r="C55" t="s">
        <v>1646</v>
      </c>
      <c r="D55" s="10"/>
      <c r="E55" t="s">
        <v>1646</v>
      </c>
    </row>
    <row r="56" spans="1:5" ht="15" customHeight="1" x14ac:dyDescent="0.3">
      <c r="A56" t="s">
        <v>1658</v>
      </c>
      <c r="B56" s="10" t="s">
        <v>1984</v>
      </c>
      <c r="C56" t="s">
        <v>1646</v>
      </c>
      <c r="D56" s="10"/>
      <c r="E56" t="s">
        <v>1646</v>
      </c>
    </row>
    <row r="57" spans="1:5" ht="15" customHeight="1" x14ac:dyDescent="0.3">
      <c r="A57" t="s">
        <v>1673</v>
      </c>
      <c r="B57" s="10" t="s">
        <v>1984</v>
      </c>
      <c r="C57" t="s">
        <v>1646</v>
      </c>
      <c r="D57" s="10"/>
      <c r="E57" t="s">
        <v>1646</v>
      </c>
    </row>
    <row r="58" spans="1:5" ht="15" customHeight="1" x14ac:dyDescent="0.3">
      <c r="A58" t="s">
        <v>1674</v>
      </c>
      <c r="B58" s="10" t="s">
        <v>1984</v>
      </c>
      <c r="C58" t="s">
        <v>1646</v>
      </c>
      <c r="D58" s="10"/>
      <c r="E58" t="s">
        <v>1646</v>
      </c>
    </row>
    <row r="59" spans="1:5" ht="15" customHeight="1" x14ac:dyDescent="0.3">
      <c r="A59" t="s">
        <v>1690</v>
      </c>
      <c r="B59" s="10" t="s">
        <v>1984</v>
      </c>
      <c r="C59" t="s">
        <v>1646</v>
      </c>
      <c r="D59" s="10"/>
      <c r="E59" t="s">
        <v>1646</v>
      </c>
    </row>
    <row r="60" spans="1:5" ht="15" customHeight="1" x14ac:dyDescent="0.3">
      <c r="A60" t="s">
        <v>1649</v>
      </c>
      <c r="B60" s="10" t="s">
        <v>1984</v>
      </c>
      <c r="C60" t="s">
        <v>1646</v>
      </c>
      <c r="D60" s="10"/>
      <c r="E60" t="s">
        <v>1646</v>
      </c>
    </row>
    <row r="61" spans="1:5" ht="15" customHeight="1" x14ac:dyDescent="0.3">
      <c r="A61" t="s">
        <v>1682</v>
      </c>
      <c r="B61" s="10" t="s">
        <v>1984</v>
      </c>
      <c r="C61" t="s">
        <v>1646</v>
      </c>
      <c r="D61" s="10"/>
      <c r="E61" t="s">
        <v>1646</v>
      </c>
    </row>
    <row r="62" spans="1:5" ht="15" customHeight="1" x14ac:dyDescent="0.3">
      <c r="A62" t="s">
        <v>1669</v>
      </c>
      <c r="B62" s="10" t="s">
        <v>1984</v>
      </c>
      <c r="C62" t="s">
        <v>1646</v>
      </c>
      <c r="D62" s="10"/>
      <c r="E62" t="s">
        <v>1646</v>
      </c>
    </row>
    <row r="63" spans="1:5" ht="15" customHeight="1" x14ac:dyDescent="0.3">
      <c r="A63" t="s">
        <v>1713</v>
      </c>
      <c r="B63" s="10" t="s">
        <v>1984</v>
      </c>
      <c r="C63" t="s">
        <v>1646</v>
      </c>
      <c r="D63" s="10"/>
      <c r="E63" t="s">
        <v>1646</v>
      </c>
    </row>
    <row r="64" spans="1:5" ht="15" customHeight="1" x14ac:dyDescent="0.3">
      <c r="A64" t="s">
        <v>1675</v>
      </c>
      <c r="B64" s="10" t="s">
        <v>1984</v>
      </c>
      <c r="C64" t="s">
        <v>1646</v>
      </c>
      <c r="D64" s="10"/>
      <c r="E64" t="s">
        <v>1646</v>
      </c>
    </row>
    <row r="65" spans="1:5" ht="15" customHeight="1" x14ac:dyDescent="0.3">
      <c r="A65" t="s">
        <v>1703</v>
      </c>
      <c r="B65" s="10" t="s">
        <v>1984</v>
      </c>
      <c r="C65" t="s">
        <v>1646</v>
      </c>
      <c r="D65" s="10"/>
      <c r="E65" t="s">
        <v>1646</v>
      </c>
    </row>
    <row r="66" spans="1:5" ht="15" customHeight="1" x14ac:dyDescent="0.3">
      <c r="A66" t="s">
        <v>1652</v>
      </c>
      <c r="B66" s="10" t="s">
        <v>1984</v>
      </c>
      <c r="C66" t="s">
        <v>1646</v>
      </c>
      <c r="D66" s="10"/>
      <c r="E66" t="s">
        <v>1646</v>
      </c>
    </row>
    <row r="67" spans="1:5" ht="15" customHeight="1" x14ac:dyDescent="0.3">
      <c r="A67" t="s">
        <v>1700</v>
      </c>
      <c r="B67" s="10" t="s">
        <v>1984</v>
      </c>
      <c r="C67" t="s">
        <v>1646</v>
      </c>
      <c r="D67" s="10"/>
      <c r="E67" t="s">
        <v>1646</v>
      </c>
    </row>
    <row r="68" spans="1:5" ht="15" customHeight="1" x14ac:dyDescent="0.3">
      <c r="A68" t="s">
        <v>1687</v>
      </c>
      <c r="B68" s="10" t="s">
        <v>1984</v>
      </c>
      <c r="C68" t="s">
        <v>1646</v>
      </c>
      <c r="D68" s="10"/>
      <c r="E68" t="s">
        <v>1646</v>
      </c>
    </row>
    <row r="69" spans="1:5" ht="15" customHeight="1" x14ac:dyDescent="0.3">
      <c r="A69" t="s">
        <v>1712</v>
      </c>
      <c r="B69" s="10" t="s">
        <v>1984</v>
      </c>
      <c r="C69" t="s">
        <v>1646</v>
      </c>
      <c r="D69" s="10"/>
      <c r="E69" t="s">
        <v>1646</v>
      </c>
    </row>
    <row r="70" spans="1:5" ht="15" customHeight="1" x14ac:dyDescent="0.3">
      <c r="A70" t="s">
        <v>1710</v>
      </c>
      <c r="B70" s="10" t="s">
        <v>1984</v>
      </c>
      <c r="C70" t="s">
        <v>1646</v>
      </c>
      <c r="D70" s="10"/>
      <c r="E70" t="s">
        <v>1646</v>
      </c>
    </row>
    <row r="71" spans="1:5" ht="15" customHeight="1" x14ac:dyDescent="0.3">
      <c r="A71" t="s">
        <v>1711</v>
      </c>
      <c r="B71" s="10" t="s">
        <v>1984</v>
      </c>
      <c r="C71" t="s">
        <v>1646</v>
      </c>
      <c r="D71" s="10"/>
      <c r="E71" t="s">
        <v>1646</v>
      </c>
    </row>
    <row r="72" spans="1:5" ht="15" customHeight="1" x14ac:dyDescent="0.3">
      <c r="A72" t="s">
        <v>1967</v>
      </c>
      <c r="B72" s="10" t="s">
        <v>1984</v>
      </c>
      <c r="C72" t="s">
        <v>1646</v>
      </c>
      <c r="E72" t="s">
        <v>1646</v>
      </c>
    </row>
    <row r="73" spans="1:5" ht="15" customHeight="1" x14ac:dyDescent="0.3">
      <c r="A73" t="s">
        <v>1707</v>
      </c>
      <c r="B73" s="10" t="s">
        <v>1984</v>
      </c>
      <c r="C73" t="s">
        <v>1646</v>
      </c>
      <c r="D73" s="10"/>
      <c r="E73" t="s">
        <v>1646</v>
      </c>
    </row>
    <row r="74" spans="1:5" ht="15" customHeight="1" x14ac:dyDescent="0.3">
      <c r="A74" t="s">
        <v>1653</v>
      </c>
      <c r="B74" s="10" t="s">
        <v>1984</v>
      </c>
      <c r="C74" t="s">
        <v>1646</v>
      </c>
      <c r="D74" s="10"/>
      <c r="E74" t="s">
        <v>1646</v>
      </c>
    </row>
    <row r="75" spans="1:5" ht="15" customHeight="1" x14ac:dyDescent="0.3">
      <c r="A75" t="s">
        <v>1686</v>
      </c>
      <c r="B75" s="10" t="s">
        <v>1984</v>
      </c>
      <c r="C75" t="s">
        <v>1646</v>
      </c>
      <c r="D75" s="10"/>
      <c r="E75" t="s">
        <v>1646</v>
      </c>
    </row>
    <row r="76" spans="1:5" ht="15" customHeight="1" x14ac:dyDescent="0.3">
      <c r="A76" t="s">
        <v>1705</v>
      </c>
      <c r="B76" s="10" t="s">
        <v>1984</v>
      </c>
      <c r="C76" t="s">
        <v>1646</v>
      </c>
      <c r="D76" s="10"/>
      <c r="E76" t="s">
        <v>1646</v>
      </c>
    </row>
    <row r="77" spans="1:5" ht="15" customHeight="1" x14ac:dyDescent="0.3">
      <c r="A77" t="s">
        <v>1670</v>
      </c>
      <c r="B77" s="10" t="s">
        <v>1984</v>
      </c>
      <c r="C77" t="s">
        <v>1646</v>
      </c>
      <c r="D77" s="10"/>
      <c r="E77" t="s">
        <v>1646</v>
      </c>
    </row>
    <row r="78" spans="1:5" ht="15" customHeight="1" x14ac:dyDescent="0.3">
      <c r="A78" t="s">
        <v>1688</v>
      </c>
      <c r="B78" s="10" t="s">
        <v>1984</v>
      </c>
      <c r="C78" t="s">
        <v>1646</v>
      </c>
      <c r="D78" s="10"/>
      <c r="E78" t="s">
        <v>1646</v>
      </c>
    </row>
    <row r="79" spans="1:5" ht="15" customHeight="1" x14ac:dyDescent="0.3">
      <c r="A79" t="s">
        <v>1699</v>
      </c>
      <c r="B79" s="10" t="s">
        <v>1984</v>
      </c>
      <c r="C79" t="s">
        <v>1646</v>
      </c>
      <c r="D79" s="10"/>
      <c r="E79" t="s">
        <v>1646</v>
      </c>
    </row>
    <row r="80" spans="1:5" ht="15" customHeight="1" x14ac:dyDescent="0.3">
      <c r="A80" t="s">
        <v>1679</v>
      </c>
      <c r="B80" s="10" t="s">
        <v>1984</v>
      </c>
      <c r="C80" t="s">
        <v>1646</v>
      </c>
      <c r="D80" s="10"/>
      <c r="E80" t="s">
        <v>1646</v>
      </c>
    </row>
    <row r="81" spans="1:5" ht="15" customHeight="1" x14ac:dyDescent="0.3">
      <c r="A81" t="s">
        <v>1664</v>
      </c>
      <c r="B81" s="10" t="s">
        <v>1984</v>
      </c>
      <c r="C81" t="s">
        <v>1646</v>
      </c>
      <c r="D81" s="10"/>
      <c r="E81" t="s">
        <v>1646</v>
      </c>
    </row>
    <row r="82" spans="1:5" ht="15" customHeight="1" x14ac:dyDescent="0.3">
      <c r="A82" t="s">
        <v>1941</v>
      </c>
      <c r="B82" s="10" t="s">
        <v>1984</v>
      </c>
      <c r="C82" t="s">
        <v>1646</v>
      </c>
      <c r="D82" s="10"/>
      <c r="E82" t="s">
        <v>1646</v>
      </c>
    </row>
    <row r="83" spans="1:5" ht="15" customHeight="1" x14ac:dyDescent="0.3">
      <c r="A83" t="s">
        <v>1680</v>
      </c>
      <c r="B83" s="10" t="s">
        <v>1984</v>
      </c>
      <c r="C83" t="s">
        <v>1646</v>
      </c>
      <c r="D83" s="10"/>
      <c r="E83" t="s">
        <v>1646</v>
      </c>
    </row>
    <row r="84" spans="1:5" ht="15" customHeight="1" x14ac:dyDescent="0.3">
      <c r="A84" t="s">
        <v>1648</v>
      </c>
      <c r="B84" s="10" t="s">
        <v>1984</v>
      </c>
      <c r="C84" t="s">
        <v>1646</v>
      </c>
      <c r="D84" s="10"/>
      <c r="E84" t="s">
        <v>1646</v>
      </c>
    </row>
    <row r="85" spans="1:5" ht="15" customHeight="1" x14ac:dyDescent="0.3">
      <c r="A85" t="s">
        <v>1983</v>
      </c>
      <c r="B85" s="10" t="s">
        <v>1984</v>
      </c>
      <c r="C85" t="s">
        <v>1646</v>
      </c>
      <c r="E85" t="s">
        <v>1646</v>
      </c>
    </row>
    <row r="86" spans="1:5" ht="15" customHeight="1" x14ac:dyDescent="0.3">
      <c r="A86" t="s">
        <v>1693</v>
      </c>
      <c r="B86" s="10" t="s">
        <v>1984</v>
      </c>
      <c r="C86" t="s">
        <v>1646</v>
      </c>
      <c r="D86" s="10"/>
      <c r="E86" t="s">
        <v>1646</v>
      </c>
    </row>
    <row r="87" spans="1:5" ht="15" customHeight="1" x14ac:dyDescent="0.3">
      <c r="A87" t="s">
        <v>1708</v>
      </c>
      <c r="B87" s="10" t="s">
        <v>1984</v>
      </c>
      <c r="C87" t="s">
        <v>1646</v>
      </c>
      <c r="D87" s="10"/>
      <c r="E87" t="s">
        <v>1646</v>
      </c>
    </row>
    <row r="88" spans="1:5" ht="15" customHeight="1" x14ac:dyDescent="0.3">
      <c r="A88" t="s">
        <v>1667</v>
      </c>
      <c r="B88" s="10" t="s">
        <v>1984</v>
      </c>
      <c r="C88" t="s">
        <v>1646</v>
      </c>
      <c r="D88" s="10"/>
      <c r="E88" t="s">
        <v>1646</v>
      </c>
    </row>
    <row r="89" spans="1:5" ht="15" customHeight="1" x14ac:dyDescent="0.3">
      <c r="A89" t="s">
        <v>1985</v>
      </c>
      <c r="B89" s="10" t="s">
        <v>1984</v>
      </c>
      <c r="C89" t="s">
        <v>1646</v>
      </c>
      <c r="D89" s="10"/>
      <c r="E89" t="s">
        <v>1646</v>
      </c>
    </row>
    <row r="90" spans="1:5" ht="15" customHeight="1" x14ac:dyDescent="0.3">
      <c r="A90" t="s">
        <v>1651</v>
      </c>
      <c r="B90" s="10" t="s">
        <v>1984</v>
      </c>
      <c r="C90" t="s">
        <v>1646</v>
      </c>
      <c r="D90" s="10"/>
      <c r="E90" t="s">
        <v>1646</v>
      </c>
    </row>
    <row r="91" spans="1:5" ht="15" customHeight="1" x14ac:dyDescent="0.3">
      <c r="A91" t="s">
        <v>1970</v>
      </c>
      <c r="B91" s="10" t="s">
        <v>1984</v>
      </c>
      <c r="C91" t="s">
        <v>1646</v>
      </c>
      <c r="E91" t="s">
        <v>1646</v>
      </c>
    </row>
    <row r="92" spans="1:5" ht="15" customHeight="1" x14ac:dyDescent="0.3">
      <c r="A92" t="s">
        <v>1655</v>
      </c>
      <c r="B92" s="10" t="s">
        <v>1984</v>
      </c>
      <c r="C92" t="s">
        <v>1646</v>
      </c>
      <c r="D92" s="10"/>
      <c r="E92" t="s">
        <v>1646</v>
      </c>
    </row>
    <row r="93" spans="1:5" ht="15" customHeight="1" x14ac:dyDescent="0.3">
      <c r="A93" t="s">
        <v>1706</v>
      </c>
      <c r="B93" s="10" t="s">
        <v>1984</v>
      </c>
      <c r="C93" t="s">
        <v>1646</v>
      </c>
      <c r="D93" s="10"/>
      <c r="E93" t="s">
        <v>1646</v>
      </c>
    </row>
    <row r="94" spans="1:5" ht="15" customHeight="1" x14ac:dyDescent="0.3">
      <c r="A94" t="s">
        <v>1665</v>
      </c>
      <c r="B94" s="10" t="s">
        <v>1984</v>
      </c>
      <c r="C94" t="s">
        <v>1646</v>
      </c>
      <c r="D94" s="10"/>
      <c r="E94" t="s">
        <v>1646</v>
      </c>
    </row>
    <row r="95" spans="1:5" ht="15" customHeight="1" x14ac:dyDescent="0.3">
      <c r="A95" t="s">
        <v>1656</v>
      </c>
      <c r="B95" s="10" t="s">
        <v>1984</v>
      </c>
      <c r="C95" t="s">
        <v>1646</v>
      </c>
      <c r="D95" s="10"/>
      <c r="E95" t="s">
        <v>1646</v>
      </c>
    </row>
    <row r="96" spans="1:5" ht="15" customHeight="1" x14ac:dyDescent="0.3">
      <c r="A96" t="s">
        <v>1661</v>
      </c>
      <c r="B96" s="10" t="s">
        <v>1984</v>
      </c>
      <c r="C96" t="s">
        <v>1646</v>
      </c>
      <c r="D96" s="10"/>
      <c r="E96" t="s">
        <v>1646</v>
      </c>
    </row>
    <row r="97" spans="1:5" ht="15" customHeight="1" x14ac:dyDescent="0.3">
      <c r="A97" t="s">
        <v>1694</v>
      </c>
      <c r="B97" s="10" t="s">
        <v>1984</v>
      </c>
      <c r="C97" t="s">
        <v>1646</v>
      </c>
      <c r="D97" s="10"/>
      <c r="E97" t="s">
        <v>1646</v>
      </c>
    </row>
    <row r="98" spans="1:5" ht="15" customHeight="1" x14ac:dyDescent="0.3">
      <c r="A98" t="s">
        <v>1671</v>
      </c>
      <c r="B98" s="10" t="s">
        <v>1984</v>
      </c>
      <c r="C98" t="s">
        <v>1646</v>
      </c>
      <c r="D98" s="10"/>
      <c r="E98" t="s">
        <v>1646</v>
      </c>
    </row>
    <row r="99" spans="1:5" ht="15" customHeight="1" x14ac:dyDescent="0.3">
      <c r="A99" t="s">
        <v>1666</v>
      </c>
      <c r="B99" s="10" t="s">
        <v>1984</v>
      </c>
      <c r="C99" t="s">
        <v>1646</v>
      </c>
      <c r="D99" s="10"/>
      <c r="E99" t="s">
        <v>1646</v>
      </c>
    </row>
    <row r="100" spans="1:5" ht="15" customHeight="1" x14ac:dyDescent="0.3">
      <c r="A100" t="s">
        <v>1676</v>
      </c>
      <c r="B100" s="10" t="s">
        <v>1984</v>
      </c>
      <c r="C100" t="s">
        <v>1646</v>
      </c>
      <c r="D100" s="10"/>
      <c r="E100" t="s">
        <v>1646</v>
      </c>
    </row>
    <row r="101" spans="1:5" ht="15" customHeight="1" x14ac:dyDescent="0.3">
      <c r="A101" t="s">
        <v>1937</v>
      </c>
      <c r="B101" t="s">
        <v>1050</v>
      </c>
      <c r="C101" t="str">
        <f>VLOOKUP(B101,AUTEURS!$C$2:$F$898,2,0)</f>
        <v>2011</v>
      </c>
      <c r="E101" t="str">
        <f>VLOOKUP(B101,AUTEURS!$C$2:$F$898,4,0)</f>
        <v>COCHET A., 2011. Androchromie partielle chez une femelle de Trithemis annulata (Palisot de Beauvois, 1807) (Odonata, Anisoptera : Libellulidae). Martinia, 27 (2) : 138.</v>
      </c>
    </row>
    <row r="102" spans="1:5" ht="15" customHeight="1" x14ac:dyDescent="0.3">
      <c r="A102" t="s">
        <v>1937</v>
      </c>
      <c r="B102" t="s">
        <v>1911</v>
      </c>
      <c r="C102" t="str">
        <f>VLOOKUP(B102,AUTEURS!$C$2:$F$898,2,0)</f>
        <v>2013</v>
      </c>
      <c r="E102" t="str">
        <f>VLOOKUP(B102,AUTEURS!$C$2:$F$898,4,0)</f>
        <v>DUBOIS P., 2013. Observation d'un cas de coloration atypique chez Orthetrum coerulescens (Fabricius, 1798) (Odonata, Anisoptera : Libellulidae). Martinia, 29 (1) 9-14.</v>
      </c>
    </row>
    <row r="103" spans="1:5" ht="15" customHeight="1" x14ac:dyDescent="0.3">
      <c r="A103" t="s">
        <v>1937</v>
      </c>
      <c r="B103" t="s">
        <v>1906</v>
      </c>
      <c r="C103" t="str">
        <f>VLOOKUP(B103,AUTEURS!$C$2:$F$898,2,0)</f>
        <v>2013</v>
      </c>
      <c r="E103" t="str">
        <f>VLOOKUP(B103,AUTEURS!$C$2:$F$898,4,0)</f>
        <v>LAMBRET P., 2013. De l'émergence et de la coloration chez Lestes macrostigma (Eversmann, 1836) (Odonata, Zygoptera : Lestidae). Martinia, 29 (1) : 53-64.</v>
      </c>
    </row>
    <row r="104" spans="1:5" ht="15" customHeight="1" x14ac:dyDescent="0.3">
      <c r="A104" t="s">
        <v>1937</v>
      </c>
      <c r="B104" t="s">
        <v>1905</v>
      </c>
      <c r="C104" t="str">
        <f>VLOOKUP(B104,AUTEURS!$C$2:$F$898,2,0)</f>
        <v>2013</v>
      </c>
      <c r="E104" t="str">
        <f>VLOOKUP(B104,AUTEURS!$C$2:$F$898,4,0)</f>
        <v>LOUBOUTIN B., JAULIN S., HOUARD X., 2013. Permières mentions pour Leucorrhinia dubia (Vander Linden, 1825) et Coenagrion hastulatum (Charpentier, 1825) dans l'Aude et observation d'une femelle anfromorphe de L. dubia (Odonata, Zygoptera : Coenagrionidae). Martinia, 29 (1) : 65-74.</v>
      </c>
    </row>
    <row r="105" spans="1:5" ht="15" customHeight="1" x14ac:dyDescent="0.3">
      <c r="A105" t="s">
        <v>1937</v>
      </c>
      <c r="B105" s="24" t="s">
        <v>1998</v>
      </c>
      <c r="C105" t="str">
        <f>VLOOKUP(B105,AUTEURS!$C$2:$F$898,2,0)</f>
        <v>2016</v>
      </c>
      <c r="E105" t="str">
        <f>VLOOKUP(B105,AUTEURS!$C$2:$F$898,4,0)</f>
        <v>Nouvelle observation d’un Orthetrum à coloration atypique : ici O. brunneum le 23/08/2016 près de l'Auzon (44,56994° N / 4,39896° E, WGS84). Martinia, 32 (2) : 116.</v>
      </c>
    </row>
    <row r="106" spans="1:5" ht="15" customHeight="1" x14ac:dyDescent="0.3">
      <c r="A106" t="s">
        <v>1715</v>
      </c>
      <c r="B106" t="s">
        <v>1726</v>
      </c>
      <c r="C106" t="str">
        <f>VLOOKUP(B106,AUTEURS!$C$2:$F$898,2,0)</f>
        <v>1985</v>
      </c>
      <c r="D106" t="s">
        <v>1727</v>
      </c>
      <c r="E106" t="str">
        <f>VLOOKUP(B106,AUTEURS!$C$2:$F$898,4,0)</f>
        <v>MACHET P., 1985. Nouvelles philatéliques. Martinia, No 1/2 : 30-31.</v>
      </c>
    </row>
    <row r="107" spans="1:5" ht="15" customHeight="1" x14ac:dyDescent="0.3">
      <c r="A107" t="s">
        <v>1715</v>
      </c>
      <c r="B107" t="s">
        <v>1717</v>
      </c>
      <c r="C107" t="str">
        <f>VLOOKUP(B107,AUTEURS!$C$2:$F$898,2,0)</f>
        <v>1986</v>
      </c>
      <c r="E107" t="str">
        <f>VLOOKUP(B107,AUTEURS!$C$2:$F$898,4,0)</f>
        <v>AGUILAR J. d', 1986. L'emblème du 16ème Congrès International d'Entomologie de Kyoto en 1980. Martinia, No 3 : 12-13.</v>
      </c>
    </row>
    <row r="108" spans="1:5" ht="15" customHeight="1" x14ac:dyDescent="0.3">
      <c r="A108" t="s">
        <v>1715</v>
      </c>
      <c r="B108" t="s">
        <v>1722</v>
      </c>
      <c r="C108" t="str">
        <f>VLOOKUP(B108,AUTEURS!$C$2:$F$898,2,0)</f>
        <v>1986</v>
      </c>
      <c r="E108" t="str">
        <f>VLOOKUP(B108,AUTEURS!$C$2:$F$898,4,0)</f>
        <v>GENÈVE M.-P., 1986. La Libellule. Martinia, No 4 : 2.</v>
      </c>
    </row>
    <row r="109" spans="1:5" ht="15" customHeight="1" x14ac:dyDescent="0.3">
      <c r="A109" t="s">
        <v>1715</v>
      </c>
      <c r="B109" t="s">
        <v>1728</v>
      </c>
      <c r="C109" t="str">
        <f>VLOOKUP(B109,AUTEURS!$C$2:$F$898,2,0)</f>
        <v>1986</v>
      </c>
      <c r="D109" t="s">
        <v>1727</v>
      </c>
      <c r="E109" t="str">
        <f>VLOOKUP(B109,AUTEURS!$C$2:$F$898,4,0)</f>
        <v>MACHET P., 1986. Nouvelles philatéliques. Martinia, No 4 : 27-28.</v>
      </c>
    </row>
    <row r="110" spans="1:5" ht="15" customHeight="1" x14ac:dyDescent="0.3">
      <c r="A110" t="s">
        <v>1715</v>
      </c>
      <c r="B110" t="s">
        <v>1729</v>
      </c>
      <c r="C110" t="str">
        <f>VLOOKUP(B110,AUTEURS!$C$2:$F$898,2,0)</f>
        <v>1987</v>
      </c>
      <c r="D110" t="s">
        <v>1727</v>
      </c>
      <c r="E110" t="str">
        <f>VLOOKUP(B110,AUTEURS!$C$2:$F$898,4,0)</f>
        <v>MACHET P., 1987. Nouvelles philatéliques. Martinia, No 5 : 30-32.</v>
      </c>
    </row>
    <row r="111" spans="1:5" ht="15" customHeight="1" x14ac:dyDescent="0.3">
      <c r="A111" t="s">
        <v>1715</v>
      </c>
      <c r="B111" t="s">
        <v>1720</v>
      </c>
      <c r="C111" t="str">
        <f>VLOOKUP(B111,AUTEURS!$C$2:$F$898,2,0)</f>
        <v>1988</v>
      </c>
      <c r="E111" t="str">
        <f>VLOOKUP(B111,AUTEURS!$C$2:$F$898,4,0)</f>
        <v>DA SILVA AGUIAR S., 1988. Représentation extravagante d'une libellule ? Martinia, 4 (2) : 39-40.</v>
      </c>
    </row>
    <row r="112" spans="1:5" ht="15" customHeight="1" x14ac:dyDescent="0.3">
      <c r="A112" t="s">
        <v>1715</v>
      </c>
      <c r="B112" t="s">
        <v>1730</v>
      </c>
      <c r="C112" t="str">
        <f>VLOOKUP(B112,AUTEURS!$C$2:$F$898,2,0)</f>
        <v>1988</v>
      </c>
      <c r="D112" t="s">
        <v>1727</v>
      </c>
      <c r="E112" t="str">
        <f>VLOOKUP(B112,AUTEURS!$C$2:$F$898,4,0)</f>
        <v>MACHET P., 1988a. A propos du "Livre des Insectes" illustré par Utamaro. Martinia, 4 (3) : 77-78.</v>
      </c>
    </row>
    <row r="113" spans="1:5" ht="15" customHeight="1" x14ac:dyDescent="0.3">
      <c r="A113" t="s">
        <v>1715</v>
      </c>
      <c r="B113" t="s">
        <v>1731</v>
      </c>
      <c r="C113" t="str">
        <f>VLOOKUP(B113,AUTEURS!$C$2:$F$898,2,0)</f>
        <v>1988</v>
      </c>
      <c r="D113" t="s">
        <v>1727</v>
      </c>
      <c r="E113" t="str">
        <f>VLOOKUP(B113,AUTEURS!$C$2:$F$898,4,0)</f>
        <v>MACHET P., 1988b. Nouvelles philatéliques. Martinia, 4 (1) : 32.</v>
      </c>
    </row>
    <row r="114" spans="1:5" ht="15" customHeight="1" x14ac:dyDescent="0.3">
      <c r="A114" t="s">
        <v>1715</v>
      </c>
      <c r="B114" t="s">
        <v>1732</v>
      </c>
      <c r="C114" t="str">
        <f>VLOOKUP(B114,AUTEURS!$C$2:$F$898,2,0)</f>
        <v>1988</v>
      </c>
      <c r="D114" t="s">
        <v>1727</v>
      </c>
      <c r="E114" t="str">
        <f>VLOOKUP(B114,AUTEURS!$C$2:$F$898,4,0)</f>
        <v>MACHET P., 1988c. Nouvelles philatéliques. Martinia, 4 (3) : 83-84.</v>
      </c>
    </row>
    <row r="115" spans="1:5" ht="15" customHeight="1" x14ac:dyDescent="0.3">
      <c r="A115" t="s">
        <v>1715</v>
      </c>
      <c r="B115" t="s">
        <v>1733</v>
      </c>
      <c r="C115" t="str">
        <f>VLOOKUP(B115,AUTEURS!$C$2:$F$898,2,0)</f>
        <v>1989</v>
      </c>
      <c r="D115" t="s">
        <v>1727</v>
      </c>
      <c r="E115" t="str">
        <f>VLOOKUP(B115,AUTEURS!$C$2:$F$898,4,0)</f>
        <v>MACHET P., 1989. Nouvelles philatéliques. Martinia, 5 (3) : 84.</v>
      </c>
    </row>
    <row r="116" spans="1:5" ht="15" customHeight="1" x14ac:dyDescent="0.3">
      <c r="A116" t="s">
        <v>1715</v>
      </c>
      <c r="B116" t="s">
        <v>1718</v>
      </c>
      <c r="C116" t="str">
        <f>VLOOKUP(B116,AUTEURS!$C$2:$F$898,2,0)</f>
        <v>1990</v>
      </c>
      <c r="E116" t="str">
        <f>VLOOKUP(B116,AUTEURS!$C$2:$F$898,4,0)</f>
        <v>AGUILAR J. d', 1990. Introduction. In : DE RÉAUMUR, Des mouches à quatre aisles nommées demoiselles. Martinia, Hors-série 2 : i-xi.</v>
      </c>
    </row>
    <row r="117" spans="1:5" ht="15" customHeight="1" x14ac:dyDescent="0.3">
      <c r="A117" t="s">
        <v>1715</v>
      </c>
      <c r="B117" t="s">
        <v>1725</v>
      </c>
      <c r="C117" t="str">
        <f>VLOOKUP(B117,AUTEURS!$C$2:$F$898,2,0)</f>
        <v>1990</v>
      </c>
      <c r="E117" t="str">
        <f>VLOOKUP(B117,AUTEURS!$C$2:$F$898,4,0)</f>
        <v>LE QUELLEC J.-L., 1990. La Mythologie des Libellules. Martinia, 6 (3) : 59-63.</v>
      </c>
    </row>
    <row r="118" spans="1:5" ht="15" customHeight="1" x14ac:dyDescent="0.3">
      <c r="A118" t="s">
        <v>1715</v>
      </c>
      <c r="B118" t="s">
        <v>1734</v>
      </c>
      <c r="C118" t="str">
        <f>VLOOKUP(B118,AUTEURS!$C$2:$F$898,2,0)</f>
        <v>1990</v>
      </c>
      <c r="D118" t="s">
        <v>1727</v>
      </c>
      <c r="E118" t="str">
        <f>VLOOKUP(B118,AUTEURS!$C$2:$F$898,4,0)</f>
        <v>MACHET P., 1990b. Nouvelles philatéliques. Martinia, 6 (1) : 28.</v>
      </c>
    </row>
    <row r="119" spans="1:5" ht="15" customHeight="1" x14ac:dyDescent="0.3">
      <c r="A119" t="s">
        <v>1715</v>
      </c>
      <c r="B119" t="s">
        <v>1735</v>
      </c>
      <c r="C119" t="str">
        <f>VLOOKUP(B119,AUTEURS!$C$2:$F$898,2,0)</f>
        <v>1990</v>
      </c>
      <c r="D119" t="s">
        <v>1727</v>
      </c>
      <c r="E119" t="str">
        <f>VLOOKUP(B119,AUTEURS!$C$2:$F$898,4,0)</f>
        <v>MACHET P., 1990c. Nouvelles philatéliques. Martinia, 6 (4) : 99-100.</v>
      </c>
    </row>
    <row r="120" spans="1:5" ht="15" customHeight="1" x14ac:dyDescent="0.3">
      <c r="A120" t="s">
        <v>1715</v>
      </c>
      <c r="B120" t="s">
        <v>1272</v>
      </c>
      <c r="C120" t="str">
        <f>VLOOKUP(B120,AUTEURS!$C$2:$F$898,2,0)</f>
        <v>1990</v>
      </c>
      <c r="D120" t="s">
        <v>1743</v>
      </c>
      <c r="E120" t="str">
        <f>VLOOKUP(B120,AUTEURS!$C$2:$F$898,4,0)</f>
        <v>RÉAUMUR R.A. F. de, 1990. Des mouches à quatre aisles nommées demoiselles. Avec une introduction de J. d'Aguilar. Martinia, Hors série 2 : i-xi (pagination originale).</v>
      </c>
    </row>
    <row r="121" spans="1:5" ht="15" customHeight="1" x14ac:dyDescent="0.3">
      <c r="A121" t="s">
        <v>1715</v>
      </c>
      <c r="B121" t="s">
        <v>1716</v>
      </c>
      <c r="C121" t="str">
        <f>VLOOKUP(B121,AUTEURS!$C$2:$F$898,2,0)</f>
        <v>1991</v>
      </c>
      <c r="E121" t="str">
        <f>VLOOKUP(B121,AUTEURS!$C$2:$F$898,4,0)</f>
        <v>AGUIAR S., FARIA M., 1991. Livres d'Heures et Libellules. Martinia, 7 (3) : 59-61.</v>
      </c>
    </row>
    <row r="122" spans="1:5" ht="15" customHeight="1" x14ac:dyDescent="0.3">
      <c r="A122" t="s">
        <v>1715</v>
      </c>
      <c r="B122" t="s">
        <v>1719</v>
      </c>
      <c r="C122" t="str">
        <f>VLOOKUP(B122,AUTEURS!$C$2:$F$898,2,0)</f>
        <v>1991</v>
      </c>
      <c r="E122" t="str">
        <f>VLOOKUP(B122,AUTEURS!$C$2:$F$898,4,0)</f>
        <v>AGUILAR J. d', YOSHIDA M., 1991. Anax parthenope, souvenir d'une enfance japonaise. Martinia, 7 (1) : 3. [Voir également MACHET P., 1991.]</v>
      </c>
    </row>
    <row r="123" spans="1:5" ht="15" customHeight="1" x14ac:dyDescent="0.3">
      <c r="A123" t="s">
        <v>1715</v>
      </c>
      <c r="B123" t="s">
        <v>1736</v>
      </c>
      <c r="C123" t="str">
        <f>VLOOKUP(B123,AUTEURS!$C$2:$F$898,2,0)</f>
        <v>1991</v>
      </c>
      <c r="D123" t="s">
        <v>1727</v>
      </c>
      <c r="E123" t="str">
        <f>VLOOKUP(B123,AUTEURS!$C$2:$F$898,4,0)</f>
        <v>MACHET P., 1991a. Note complémentaire concernant l'article de J. d'Aguilar et M. Yoshida. Martinia, 7 (1) : 4- 5.</v>
      </c>
    </row>
    <row r="124" spans="1:5" ht="15" customHeight="1" x14ac:dyDescent="0.3">
      <c r="A124" t="s">
        <v>1715</v>
      </c>
      <c r="B124" t="s">
        <v>1737</v>
      </c>
      <c r="C124" t="str">
        <f>VLOOKUP(B124,AUTEURS!$C$2:$F$898,2,0)</f>
        <v>1991</v>
      </c>
      <c r="D124" t="s">
        <v>1727</v>
      </c>
      <c r="E124" t="str">
        <f>VLOOKUP(B124,AUTEURS!$C$2:$F$898,4,0)</f>
        <v>MACHET P., 1991b. Nouvelles philatéliques. Martinia, 7 (3) : 67-68.</v>
      </c>
    </row>
    <row r="125" spans="1:5" ht="15" customHeight="1" x14ac:dyDescent="0.3">
      <c r="A125" t="s">
        <v>1715</v>
      </c>
      <c r="B125" t="s">
        <v>1738</v>
      </c>
      <c r="C125" t="str">
        <f>VLOOKUP(B125,AUTEURS!$C$2:$F$898,2,0)</f>
        <v>1992</v>
      </c>
      <c r="D125" t="s">
        <v>1727</v>
      </c>
      <c r="E125" t="str">
        <f>VLOOKUP(B125,AUTEURS!$C$2:$F$898,4,0)</f>
        <v>MACHET P., 1992b. Nouvelles philatéliques. Martinia, 8 (1) : 31-32.</v>
      </c>
    </row>
    <row r="126" spans="1:5" ht="15" customHeight="1" x14ac:dyDescent="0.3">
      <c r="A126" t="s">
        <v>1715</v>
      </c>
      <c r="B126" t="s">
        <v>1739</v>
      </c>
      <c r="C126" t="str">
        <f>VLOOKUP(B126,AUTEURS!$C$2:$F$898,2,0)</f>
        <v>1992</v>
      </c>
      <c r="D126" t="s">
        <v>1727</v>
      </c>
      <c r="E126" t="str">
        <f>VLOOKUP(B126,AUTEURS!$C$2:$F$898,4,0)</f>
        <v>MACHET P., 1992c. Nouvelles philatéliques : Enfin un timbre français ! ... Martinia, 8 (2) : 56.</v>
      </c>
    </row>
    <row r="127" spans="1:5" ht="15" customHeight="1" x14ac:dyDescent="0.3">
      <c r="A127" t="s">
        <v>1715</v>
      </c>
      <c r="B127" t="s">
        <v>1741</v>
      </c>
      <c r="C127" t="str">
        <f>VLOOKUP(B127,AUTEURS!$C$2:$F$898,2,0)</f>
        <v>1992</v>
      </c>
      <c r="E127" t="str">
        <f>VLOOKUP(B127,AUTEURS!$C$2:$F$898,4,0)</f>
        <v>PAPAZIAN M., 1992. Libellules et expositions. Martinia, 8 (3) : 76-78.</v>
      </c>
    </row>
    <row r="128" spans="1:5" ht="15" customHeight="1" x14ac:dyDescent="0.3">
      <c r="A128" t="s">
        <v>1715</v>
      </c>
      <c r="B128" t="s">
        <v>1721</v>
      </c>
      <c r="C128" t="str">
        <f>VLOOKUP(B128,AUTEURS!$C$2:$F$898,2,0)</f>
        <v>1993</v>
      </c>
      <c r="E128" t="str">
        <f>VLOOKUP(B128,AUTEURS!$C$2:$F$898,4,0)</f>
        <v>DOMMANGET J.-L., 1993a. Les libellules figurées sur vélin par Daniel Rabel en 1624. Martinia, 9 (1) : 21-22.</v>
      </c>
    </row>
    <row r="129" spans="1:5" ht="15" customHeight="1" x14ac:dyDescent="0.3">
      <c r="A129" t="s">
        <v>1715</v>
      </c>
      <c r="B129" t="s">
        <v>1740</v>
      </c>
      <c r="C129" t="str">
        <f>VLOOKUP(B129,AUTEURS!$C$2:$F$898,2,0)</f>
        <v>1993</v>
      </c>
      <c r="D129" t="s">
        <v>1727</v>
      </c>
      <c r="E129" t="str">
        <f>VLOOKUP(B129,AUTEURS!$C$2:$F$898,4,0)</f>
        <v>MACHET P., 1993. Rubrique philatélique. Martinia, 9 (1) : 26-28.</v>
      </c>
    </row>
    <row r="130" spans="1:5" ht="15" customHeight="1" x14ac:dyDescent="0.3">
      <c r="A130" t="s">
        <v>1715</v>
      </c>
      <c r="B130" t="s">
        <v>1723</v>
      </c>
      <c r="C130" t="str">
        <f>VLOOKUP(B130,AUTEURS!$C$2:$F$898,2,0)</f>
        <v>1994</v>
      </c>
      <c r="E130" t="str">
        <f>VLOOKUP(B130,AUTEURS!$C$2:$F$898,4,0)</f>
        <v>GOUTET P., 1994. Une facture bien originale. Martinia, 10 (2) : 35-36.</v>
      </c>
    </row>
    <row r="131" spans="1:5" ht="15" customHeight="1" x14ac:dyDescent="0.3">
      <c r="A131" t="s">
        <v>1715</v>
      </c>
      <c r="B131" t="s">
        <v>1742</v>
      </c>
      <c r="C131" t="str">
        <f>VLOOKUP(B131,AUTEURS!$C$2:$F$898,2,0)</f>
        <v>1994</v>
      </c>
      <c r="E131" t="str">
        <f>VLOOKUP(B131,AUTEURS!$C$2:$F$898,4,0)</f>
        <v>PAPAZIAN M., 1994. La libellule en occitan. Martinia, 10 (1) : 7-11.</v>
      </c>
    </row>
    <row r="132" spans="1:5" ht="15" customHeight="1" x14ac:dyDescent="0.3">
      <c r="A132" t="s">
        <v>1715</v>
      </c>
      <c r="B132" t="s">
        <v>1724</v>
      </c>
      <c r="C132" t="str">
        <f>VLOOKUP(B132,AUTEURS!$C$2:$F$898,2,0)</f>
        <v>2005</v>
      </c>
      <c r="E132" t="str">
        <f>VLOOKUP(B132,AUTEURS!$C$2:$F$898,4,0)</f>
        <v>KERN D., 2005. Les Libellules des manuscrits enluminés du Moyen Âge. Martinia, 21 (1) : 35-42.</v>
      </c>
    </row>
    <row r="133" spans="1:5" ht="15" customHeight="1" x14ac:dyDescent="0.3">
      <c r="A133" t="s">
        <v>1744</v>
      </c>
      <c r="B133" t="s">
        <v>1745</v>
      </c>
      <c r="C133" t="str">
        <f>VLOOKUP(B133,AUTEURS!$C$2:$F$898,2,0)</f>
        <v>1988</v>
      </c>
      <c r="E133" t="str">
        <f>VLOOKUP(B133,AUTEURS!$C$2:$F$898,4,0)</f>
        <v>DOMMANGET J.-L., 1988b. Additif bibliographique à l'Étude Faunistique et Bibliographique des Odonates de France, I. Martinia, 4 (2) : 47-51.</v>
      </c>
    </row>
    <row r="134" spans="1:5" ht="15" customHeight="1" x14ac:dyDescent="0.3">
      <c r="A134" t="s">
        <v>1744</v>
      </c>
      <c r="B134" t="s">
        <v>1745</v>
      </c>
      <c r="C134" t="str">
        <f>VLOOKUP(B134,AUTEURS!$C$2:$F$898,2,0)</f>
        <v>1988</v>
      </c>
      <c r="E134" t="str">
        <f>VLOOKUP(B134,AUTEURS!$C$2:$F$898,4,0)</f>
        <v>DOMMANGET J.-L., 1988b. Additif bibliographique à l'Étude Faunistique et Bibliographique des Odonates de France, I. Martinia, 4 (2) : 47-51.</v>
      </c>
    </row>
    <row r="135" spans="1:5" ht="15" customHeight="1" x14ac:dyDescent="0.3">
      <c r="A135" t="s">
        <v>1744</v>
      </c>
      <c r="B135" t="s">
        <v>1261</v>
      </c>
      <c r="C135" t="str">
        <f>VLOOKUP(B135,AUTEURS!$C$2:$F$898,2,0)</f>
        <v>1997</v>
      </c>
      <c r="E135" t="str">
        <f>VLOOKUP(B135,AUTEURS!$C$2:$F$898,4,0)</f>
        <v>GRAND D., 1997b. Somatochlora meridionalis Nielsen, 1935 (Odonata, Anisoptera). Analyse bibliographique et compléments biologiques. Martinia, 13 (3) : 67-86.</v>
      </c>
    </row>
    <row r="136" spans="1:5" ht="15" customHeight="1" x14ac:dyDescent="0.3">
      <c r="A136" t="s">
        <v>1744</v>
      </c>
      <c r="B136" s="11" t="s">
        <v>1746</v>
      </c>
      <c r="C136" t="s">
        <v>1646</v>
      </c>
      <c r="D136" s="12" t="s">
        <v>1747</v>
      </c>
      <c r="E136" t="s">
        <v>1646</v>
      </c>
    </row>
    <row r="137" spans="1:5" ht="15" customHeight="1" x14ac:dyDescent="0.3">
      <c r="A137" t="s">
        <v>1748</v>
      </c>
      <c r="B137" t="s">
        <v>1750</v>
      </c>
      <c r="C137" t="str">
        <f>VLOOKUP(B137,AUTEURS!$C$2:$F$898,2,0)</f>
        <v>2002</v>
      </c>
      <c r="E137" t="str">
        <f>VLOOKUP(B137,AUTEURS!$C$2:$F$898,4,0)</f>
        <v>JACQUEMIN G., 2002. Les Odonates de Lorraine : rôle bio- indicateur, protection In : BOUDOT J.-P., DOMMANGET J.-L., (coord.) 2002. Actes des Premières et Secondes Rencontres odonatologiques de France. Bonnevaux (Doubs), 4, 5 et 6 août 1990. Oulches (Indre), 16, 17, 18 et 19 juin 1995. Société française d’Odonatologie : 79-84.</v>
      </c>
    </row>
    <row r="138" spans="1:5" ht="15" customHeight="1" x14ac:dyDescent="0.3">
      <c r="A138" t="s">
        <v>1748</v>
      </c>
      <c r="B138" t="s">
        <v>1749</v>
      </c>
      <c r="C138" t="str">
        <f>VLOOKUP(B138,AUTEURS!$C$2:$F$898,2,0)</f>
        <v>2003</v>
      </c>
      <c r="E138" t="str">
        <f>VLOOKUP(B138,AUTEURS!$C$2:$F$898,4,0)</f>
        <v>DOMMANGET J.-L., 2003. Introduction au numéro thématique : « Odonates et bio-indicateurs ». Martinia, 19 (1) : 3-4.</v>
      </c>
    </row>
    <row r="139" spans="1:5" ht="15" customHeight="1" x14ac:dyDescent="0.3">
      <c r="A139" t="s">
        <v>1748</v>
      </c>
      <c r="B139" t="s">
        <v>1751</v>
      </c>
      <c r="C139" t="str">
        <f>VLOOKUP(B139,AUTEURS!$C$2:$F$898,2,0)</f>
        <v>2003</v>
      </c>
      <c r="E139" t="str">
        <f>VLOOKUP(B139,AUTEURS!$C$2:$F$898,4,0)</f>
        <v>MASSELOT G., 2003. Présentation succincte de la thèse « La synécoparcimonie : un outil d’évaluation biologique de la qualité des eaux courantes. Théorie et applications » Martinia, 19 (1) : 5-6.</v>
      </c>
    </row>
    <row r="140" spans="1:5" ht="15" customHeight="1" x14ac:dyDescent="0.3">
      <c r="A140" t="s">
        <v>1748</v>
      </c>
      <c r="B140" t="s">
        <v>1752</v>
      </c>
      <c r="C140" t="str">
        <f>VLOOKUP(B140,AUTEURS!$C$2:$F$898,2,0)</f>
        <v>2003</v>
      </c>
      <c r="E140" t="str">
        <f>VLOOKUP(B140,AUTEURS!$C$2:$F$898,4,0)</f>
        <v>MASSELOT G., NEL A., 2003. Les Odonates sont-ils des taxons bio-indicateurs ? Martinia, 19 (1) : 7-40.</v>
      </c>
    </row>
    <row r="141" spans="1:5" ht="15" customHeight="1" x14ac:dyDescent="0.3">
      <c r="A141" t="s">
        <v>1753</v>
      </c>
      <c r="B141" t="s">
        <v>1754</v>
      </c>
      <c r="C141" t="str">
        <f>VLOOKUP(B141,AUTEURS!$C$2:$F$898,2,0)</f>
        <v>1985</v>
      </c>
      <c r="E141" t="str">
        <f>VLOOKUP(B141,AUTEURS!$C$2:$F$898,4,0)</f>
        <v>DOMMANGET J.-L., 1985. Inventaire des Odonates de France (programme INVOD). Martinia, No 1/2 : 5-22.</v>
      </c>
    </row>
    <row r="142" spans="1:5" ht="15" customHeight="1" x14ac:dyDescent="0.3">
      <c r="A142" t="s">
        <v>1753</v>
      </c>
      <c r="B142" t="s">
        <v>1757</v>
      </c>
      <c r="C142" t="str">
        <f>VLOOKUP(B142,AUTEURS!$C$2:$F$898,2,0)</f>
        <v>1985</v>
      </c>
      <c r="E142" t="str">
        <f>VLOOKUP(B142,AUTEURS!$C$2:$F$898,4,0)</f>
        <v>FRANCEZ A.-J., 1985. Inventaire national (programme INVOD) et Secrétariat de la Faune et de la Flore : atlas « Odonates du Massif Central ». Martinia, No 1/2 : 23.</v>
      </c>
    </row>
    <row r="143" spans="1:5" ht="15" customHeight="1" x14ac:dyDescent="0.3">
      <c r="A143" t="s">
        <v>1753</v>
      </c>
      <c r="B143" t="s">
        <v>1755</v>
      </c>
      <c r="C143" t="str">
        <f>VLOOKUP(B143,AUTEURS!$C$2:$F$898,2,0)</f>
        <v>1988</v>
      </c>
      <c r="E143" t="str">
        <f>VLOOKUP(B143,AUTEURS!$C$2:$F$898,4,0)</f>
        <v>DOMMANGET J.-L., 1988a. Etat d'avancement de l'inventaire cartographique national (Programme « INVOD »). Martinia, 4 (1) : 23-29.</v>
      </c>
    </row>
    <row r="144" spans="1:5" ht="15" customHeight="1" x14ac:dyDescent="0.3">
      <c r="A144" t="s">
        <v>1753</v>
      </c>
      <c r="B144" t="s">
        <v>1164</v>
      </c>
      <c r="C144" t="str">
        <f>VLOOKUP(B144,AUTEURS!$C$2:$F$898,2,0)</f>
        <v>1989</v>
      </c>
      <c r="E144" t="str">
        <f>VLOOKUP(B144,AUTEURS!$C$2:$F$898,4,0)</f>
        <v>FRANCEZ A.-J., 1989. Odonates du Massif Central : où en est l'atlas ?- Martinia, 5 (4) : 105-108.</v>
      </c>
    </row>
    <row r="145" spans="1:5" ht="15" customHeight="1" x14ac:dyDescent="0.3">
      <c r="A145" t="s">
        <v>1753</v>
      </c>
      <c r="B145" t="s">
        <v>1756</v>
      </c>
      <c r="C145" t="str">
        <f>VLOOKUP(B145,AUTEURS!$C$2:$F$898,2,0)</f>
        <v>1992</v>
      </c>
      <c r="E145" t="str">
        <f>VLOOKUP(B145,AUTEURS!$C$2:$F$898,4,0)</f>
        <v>DOMMANGET J.-L., 1992. Dix ans de cartographie des Odonates de France : premier bilan. Martinia, 8 (4) : 91- 92.</v>
      </c>
    </row>
    <row r="146" spans="1:5" ht="15" customHeight="1" x14ac:dyDescent="0.3">
      <c r="A146" t="s">
        <v>1753</v>
      </c>
      <c r="B146" t="s">
        <v>1040</v>
      </c>
      <c r="C146" t="str">
        <f>VLOOKUP(B146,AUTEURS!$C$2:$F$898,2,0)</f>
        <v>1993</v>
      </c>
      <c r="E146" t="str">
        <f>VLOOKUP(B146,AUTEURS!$C$2:$F$898,4,0)</f>
        <v>DELIRY C., 1993b. État d'avancement de l'atlas des Odonates du nord des Alpes françaises. Martinia, 9 (4) : 87-90.</v>
      </c>
    </row>
    <row r="147" spans="1:5" ht="15" customHeight="1" x14ac:dyDescent="0.3">
      <c r="A147" t="s">
        <v>1753</v>
      </c>
      <c r="B147" t="s">
        <v>1082</v>
      </c>
      <c r="C147" t="str">
        <f>VLOOKUP(B147,AUTEURS!$C$2:$F$898,2,0)</f>
        <v>2000</v>
      </c>
      <c r="E147" t="str">
        <f>VLOOKUP(B147,AUTEURS!$C$2:$F$898,4,0)</f>
        <v>MEURGEY F., HERBRECHT F., GURLIAT P., DORTEL F., BOUREAU A., DUSOULIER F., WILLIAMSON T., 2000. Atlas préliminaire des Odonates de Loire-Atlantique. Martinia, 16 (supplément 1, septembre) : 28 pp.</v>
      </c>
    </row>
    <row r="148" spans="1:5" ht="15" customHeight="1" x14ac:dyDescent="0.3">
      <c r="A148" t="s">
        <v>1753</v>
      </c>
      <c r="B148" t="s">
        <v>3686</v>
      </c>
      <c r="C148" t="str">
        <f>VLOOKUP(B148,AUTEURS!$C$2:$F$898,2,0)</f>
        <v>2001</v>
      </c>
      <c r="E148" t="str">
        <f>VLOOKUP(B148,AUTEURS!$C$2:$F$898,4,0)</f>
        <v>MANACH A. (coord.), 2001. Atlas préliminaire des Odonates de Bretagne (Région administrative : département des Côtes-d’Armor, du Finistère, de l’Ille-et-Vilaine et du Morbihan). Martinia, 17 (Supplément 2) : 60 pp.</v>
      </c>
    </row>
    <row r="149" spans="1:5" ht="15" customHeight="1" x14ac:dyDescent="0.3">
      <c r="A149" t="s">
        <v>1753</v>
      </c>
      <c r="B149" t="s">
        <v>769</v>
      </c>
      <c r="C149" t="str">
        <f>VLOOKUP(B149,AUTEURS!$C$2:$F$898,2,0)</f>
        <v>2002</v>
      </c>
      <c r="E149" t="str">
        <f>VLOOKUP(B149,AUTEURS!$C$2:$F$898,4,0)</f>
        <v>BRUNEL C., 2002. Les Odonates de Picardie. État d’avancement de l’inventaire In : BOUDOT J.-P., DOMMANGET J.-L., (coord.) 2002. Actes des Premières et Secondes Rencontres odonatologiques de France. Bonnevaux (Doubs), 4, 5 et 6 août 1990. Oulches (Indre), 16, 17, 18 et 19 juin 1995. Société française d’Odonatologie : 9-12.</v>
      </c>
    </row>
    <row r="150" spans="1:5" ht="15" customHeight="1" x14ac:dyDescent="0.3">
      <c r="A150" t="s">
        <v>1753</v>
      </c>
      <c r="B150" t="s">
        <v>3666</v>
      </c>
      <c r="C150" t="str">
        <f>VLOOKUP(B150,AUTEURS!$C$2:$F$898,2,0)</f>
        <v>2002</v>
      </c>
      <c r="E150" t="str">
        <f>VLOOKUP(B150,AUTEURS!$C$2:$F$898,4,0)</f>
        <v>DOMMANGET C., DOMMANGET T., DOMMANGET J.-L. (coord.), 2002. Inventaire cartographique des Odonates de France (Programme INVOD). Bilan 1982-2000. Martinia, 18 (Supplément 1, juin) : 68 pp.</v>
      </c>
    </row>
    <row r="151" spans="1:5" ht="15" customHeight="1" x14ac:dyDescent="0.3">
      <c r="A151" t="s">
        <v>1753</v>
      </c>
      <c r="B151" t="s">
        <v>959</v>
      </c>
      <c r="C151" t="str">
        <f>VLOOKUP(B151,AUTEURS!$C$2:$F$898,2,0)</f>
        <v>2002</v>
      </c>
      <c r="E151" t="str">
        <f>VLOOKUP(B151,AUTEURS!$C$2:$F$898,4,0)</f>
        <v>GREFF N., MANACH A., TILLIER P., 2002. Atlas des Odonates de Bretagne. État d’avancement et éléments de réflexion (59-77) : In BOUDOT J.-P., DOMMANGET J.-L., (coord.) 2002. Actes des Premières et Secondes Rencontres odonatologiques de France. Bonnevaux (Doubs), 4, 5 et 6 août 1990. Oulches (Indre), 16, 17, 18 et 19 juin 1995. Société française d’Odonatologie : 59-77.</v>
      </c>
    </row>
    <row r="152" spans="1:5" ht="15" customHeight="1" x14ac:dyDescent="0.3">
      <c r="A152" t="s">
        <v>1753</v>
      </c>
      <c r="B152" t="s">
        <v>1361</v>
      </c>
      <c r="C152" t="str">
        <f>VLOOKUP(B152,AUTEURS!$C$2:$F$898,2,0)</f>
        <v>2007</v>
      </c>
      <c r="E152" t="str">
        <f>VLOOKUP(B152,AUTEURS!$C$2:$F$898,4,0)</f>
        <v>PICARD L., 2007. Cartographie et Invertébrés, l’exemple des libellules de Martinique. In : Marc Levasseur, Gérard Dommanget et Samuel Jolivet (coord.). Actes des Rencontres odonatologiques Ouest-européennes 2005. Posters. La Pommeraie, Vallet (Loire-Atlantique) – France, les 24, 25, 26 et 27 juin 2005. Société française d’Odonatologie. p. 131-133.</v>
      </c>
    </row>
    <row r="153" spans="1:5" ht="15" customHeight="1" x14ac:dyDescent="0.3">
      <c r="A153" t="s">
        <v>1753</v>
      </c>
      <c r="B153" t="s">
        <v>977</v>
      </c>
      <c r="C153" t="str">
        <f>VLOOKUP(B153,AUTEURS!$C$2:$F$898,2,0)</f>
        <v>2010</v>
      </c>
      <c r="E153" t="str">
        <f>VLOOKUP(B153,AUTEURS!$C$2:$F$898,4,0)</f>
        <v>KRIEG-JACQUIER R., GRAND D., MORA F., 2010. Fragments odonatologiques sur le Doubs, 2009 (Régions Franche-Comté et Bourgogne). Martinia, 26 (1-2) : 41-47.</v>
      </c>
    </row>
    <row r="154" spans="1:5" ht="15" customHeight="1" x14ac:dyDescent="0.3">
      <c r="A154" t="s">
        <v>1753</v>
      </c>
      <c r="B154" t="s">
        <v>885</v>
      </c>
      <c r="C154" t="str">
        <f>VLOOKUP(B154,AUTEURS!$C$2:$F$898,2,0)</f>
        <v>2011</v>
      </c>
      <c r="E154" t="str">
        <f>VLOOKUP(B154,AUTEURS!$C$2:$F$898,4,0)</f>
        <v>HOUARD X., SIMON A., 2011. Bilan à mi-parcours du projet d’atlas des Odonates de Normandie. Actes des Rencontres odonatologiques 2010. Martinia, 27 (1) : 1-6.</v>
      </c>
    </row>
    <row r="155" spans="1:5" ht="15" customHeight="1" x14ac:dyDescent="0.3">
      <c r="A155" t="s">
        <v>1758</v>
      </c>
      <c r="B155" t="s">
        <v>1759</v>
      </c>
      <c r="C155" t="str">
        <f>VLOOKUP(B155,AUTEURS!$C$2:$F$898,2,0)</f>
        <v>2007</v>
      </c>
      <c r="E155" t="str">
        <f>VLOOKUP(B155,AUTEURS!$C$2:$F$898,4,0)</f>
        <v>OTT J., 2007a. Libellules et changement climatique : indicateurs récents. In : Marc Levasseur, Gérard Dommanget et Samuel Jolivet (coord.). Actes des Rencontres odonatologiques Ouest-européennes 2005. Résumés des communications. La Pommeraie, Vallet (Loire-Atlantique) – France, les 24, 25, 26 et 27 juin 2005. Société française d’Odonatologie. p. 20.</v>
      </c>
    </row>
    <row r="156" spans="1:5" ht="15" customHeight="1" x14ac:dyDescent="0.3">
      <c r="A156" t="s">
        <v>1758</v>
      </c>
      <c r="B156" t="s">
        <v>1760</v>
      </c>
      <c r="C156" t="str">
        <f>VLOOKUP(B156,AUTEURS!$C$2:$F$898,2,0)</f>
        <v>2007</v>
      </c>
      <c r="D156" t="s">
        <v>1180</v>
      </c>
      <c r="E156" t="str">
        <f>VLOOKUP(B156,AUTEURS!$C$2:$F$898,4,0)</f>
        <v>OTT J., 2007b. Dragonflies and Climatic Changes : recent observations of range expansions in Europe and their possible ecological effects. In : Marc Levasseur, Gérard Dommanget et Samuel Jolivet (coord.). Actes des Rencontres odonatologiques Ouest-européennes 2005. Résumés des communications. La Pommeraie, Vallet (Loire-Atlantique) – France, les 24, 25, 26 et 27 juin 2005. Société française d’Odonatologie. p. 71.</v>
      </c>
    </row>
    <row r="157" spans="1:5" ht="15" customHeight="1" x14ac:dyDescent="0.3">
      <c r="A157" t="s">
        <v>1758</v>
      </c>
      <c r="B157" t="s">
        <v>1761</v>
      </c>
      <c r="C157" t="str">
        <f>VLOOKUP(B157,AUTEURS!$C$2:$F$898,2,0)</f>
        <v>2010</v>
      </c>
      <c r="E157" t="str">
        <f>VLOOKUP(B157,AUTEURS!$C$2:$F$898,4,0)</f>
        <v>OTT J., 2010. Alien invasive species – a threat to European dragonflies ? (résumé). Actes des Rencontres odonatologiques 2010. Martinia, 26 (3-4) : 167.</v>
      </c>
    </row>
    <row r="158" spans="1:5" ht="15" customHeight="1" x14ac:dyDescent="0.3">
      <c r="A158" t="s">
        <v>1758</v>
      </c>
      <c r="B158" t="s">
        <v>2005</v>
      </c>
      <c r="C158" t="str">
        <f>VLOOKUP(B158,AUTEURS!$C$2:$F$898,2,0)</f>
        <v>2017</v>
      </c>
      <c r="E158" t="str">
        <f>VLOOKUP(B158,AUTEURS!$C$2:$F$898,4,0)</f>
        <v>POLETTE P., ABOTT C., GOUYS J., JENARD P., JULIAND P., DARNAUD S., BOUDOT J.-P., 2017. Premières mentions de Trithemis kirbyi (Odonata : Libellulidae) en France. Martinia, 33 (1-2) : 15-25.</v>
      </c>
    </row>
    <row r="159" spans="1:5" ht="15" customHeight="1" x14ac:dyDescent="0.3">
      <c r="A159" t="s">
        <v>1758</v>
      </c>
      <c r="B159" t="s">
        <v>3547</v>
      </c>
      <c r="C159" s="4" t="str">
        <f>VLOOKUP(B159,AUTEURS!$C$2:$F$898,2,0)</f>
        <v>2021</v>
      </c>
      <c r="E159" t="str">
        <f>VLOOKUP(B159,AUTEURS!$C$2:$F$898,4,0)</f>
        <v>DONIOL-VALCROZE P., DE FERRIÈRE P., JOURDAIN B., CUGNO A., 2021. Première preuve de reproduction de Trithemis kirbyi (Odonata : Libellulidae) en France. Martinia, 35 (2) : 5-9.</v>
      </c>
    </row>
    <row r="160" spans="1:5" ht="15" customHeight="1" x14ac:dyDescent="0.3">
      <c r="A160" t="s">
        <v>1758</v>
      </c>
      <c r="B160" t="s">
        <v>3583</v>
      </c>
      <c r="C160" s="4" t="str">
        <f>VLOOKUP(B160,AUTEURS!$C$2:$F$898,2,0)</f>
        <v>2022</v>
      </c>
      <c r="E160" t="str">
        <f>VLOOKUP(B160,AUTEURS!$C$2:$F$898,4,0)</f>
        <v>DOUCET G., JACQUOT P., GAYET P., 2022. Lestes barbarus en Bourgogne-Franche-Comté : dynamique spatio-temporelle de l’espèce entre 2001 et 2020 et premières mentions d’émergence. Martinia, 36 (3) : 22-33.</v>
      </c>
    </row>
    <row r="161" spans="1:5" ht="15" customHeight="1" x14ac:dyDescent="0.3">
      <c r="A161" t="s">
        <v>1762</v>
      </c>
      <c r="B161" t="s">
        <v>1642</v>
      </c>
      <c r="C161" t="str">
        <f>VLOOKUP(B161,AUTEURS!$C$2:$F$898,2,0)</f>
        <v>2011</v>
      </c>
      <c r="E161" t="str">
        <f>VLOOKUP(B161,AUTEURS!$C$2:$F$898,4,0)</f>
        <v>LAMBRET P., 2011c. Rejet d’une proie capturée par un Zygoptère (Odonata) et implication en terme de chemioréception. Martinia, 27 (2) : 141-142.</v>
      </c>
    </row>
    <row r="162" spans="1:5" ht="15" customHeight="1" x14ac:dyDescent="0.3">
      <c r="A162" t="s">
        <v>1763</v>
      </c>
      <c r="B162" t="s">
        <v>1192</v>
      </c>
      <c r="C162" t="str">
        <f>VLOOKUP(B162,AUTEURS!$C$2:$F$898,2,0)</f>
        <v>1990</v>
      </c>
      <c r="E162" t="str">
        <f>VLOOKUP(B162,AUTEURS!$C$2:$F$898,4,0)</f>
        <v>GRAND D., 1990a. La Collection d'Odonates d'Eugène Foudras, Entomologiste Lyonnais. Martinia, 6 (2) : 29-33.</v>
      </c>
    </row>
    <row r="163" spans="1:5" ht="15" customHeight="1" x14ac:dyDescent="0.3">
      <c r="A163" t="s">
        <v>1763</v>
      </c>
      <c r="B163" t="s">
        <v>947</v>
      </c>
      <c r="C163" t="str">
        <f>VLOOKUP(B163,AUTEURS!$C$2:$F$898,2,0)</f>
        <v>2001</v>
      </c>
      <c r="E163" t="str">
        <f>VLOOKUP(B163,AUTEURS!$C$2:$F$898,4,0)</f>
        <v>MEURGEY F., 2001a. Donnée nouvelle pour Paragomphus genei (Selys, 1841). Contribution à la faune des Odonates de Corse. Martinia, 17 (2) : 54.</v>
      </c>
    </row>
    <row r="164" spans="1:5" ht="15" customHeight="1" x14ac:dyDescent="0.3">
      <c r="A164" t="s">
        <v>1763</v>
      </c>
      <c r="B164" t="s">
        <v>1075</v>
      </c>
      <c r="C164" t="str">
        <f>VLOOKUP(B164,AUTEURS!$C$2:$F$898,2,0)</f>
        <v>2001</v>
      </c>
      <c r="E164" t="str">
        <f>VLOOKUP(B164,AUTEURS!$C$2:$F$898,4,0)</f>
        <v>MEURGEY F., 2001b. Les collections d’Odonates du Muséum d’Histoire Naturelle de Nantes. 1. Collection H. et T. Piel de Churcheville. Inventaire et révision. Martinia, 17 (2) : 55-66.</v>
      </c>
    </row>
    <row r="165" spans="1:5" ht="15" customHeight="1" x14ac:dyDescent="0.3">
      <c r="A165" t="s">
        <v>1763</v>
      </c>
      <c r="B165" t="s">
        <v>802</v>
      </c>
      <c r="C165" t="str">
        <f>VLOOKUP(B165,AUTEURS!$C$2:$F$898,2,0)</f>
        <v>2006</v>
      </c>
      <c r="E165" t="str">
        <f>VLOOKUP(B165,AUTEURS!$C$2:$F$898,4,0)</f>
        <v>MEURGEY F., 2006e. La collection d’Odonates de Monsieur Max Thibault. Martinia, 22 (4) : 173-182.</v>
      </c>
    </row>
    <row r="166" spans="1:5" ht="15" customHeight="1" x14ac:dyDescent="0.3">
      <c r="A166" t="s">
        <v>1763</v>
      </c>
      <c r="B166" t="s">
        <v>965</v>
      </c>
      <c r="C166" t="str">
        <f>VLOOKUP(B166,AUTEURS!$C$2:$F$898,2,0)</f>
        <v>2007</v>
      </c>
      <c r="E166" t="str">
        <f>VLOOKUP(B166,AUTEURS!$C$2:$F$898,4,0)</f>
        <v>GUERBAA K., 2007a. Les Odonates de la Collection Charles Alluaud (Musée de la Sénatorie, Guéret, Creuse). Martinia, 23 (1) : 31-</v>
      </c>
    </row>
    <row r="167" spans="1:5" ht="15" customHeight="1" x14ac:dyDescent="0.3">
      <c r="A167" t="s">
        <v>1763</v>
      </c>
      <c r="B167" t="s">
        <v>1151</v>
      </c>
      <c r="C167" t="str">
        <f>VLOOKUP(B167,AUTEURS!$C$2:$F$898,2,0)</f>
        <v>2007</v>
      </c>
      <c r="E167" t="str">
        <f>VLOOKUP(B167,AUTEURS!$C$2:$F$898,4,0)</f>
        <v>VANAPPELGHEM C., 2007a. Les collections d’Odonates des Muséums et Universités du Nord-Pas-de-Calais. Inventaire et révision. I. Faculté Libre des Sciences et Technologies et Station Marine de Wimereux. Martinia, 23 (2) : 59-66.</v>
      </c>
    </row>
    <row r="168" spans="1:5" ht="15" customHeight="1" x14ac:dyDescent="0.3">
      <c r="A168" t="s">
        <v>1764</v>
      </c>
      <c r="B168" t="s">
        <v>1020</v>
      </c>
      <c r="C168" t="str">
        <f>VLOOKUP(B168,AUTEURS!$C$2:$F$898,2,0)</f>
        <v>1988</v>
      </c>
      <c r="E168" t="str">
        <f>VLOOKUP(B168,AUTEURS!$C$2:$F$898,4,0)</f>
        <v>CARRIÈRE J., 1988. Aspect comportemental insolite d'Onychogomphus uncatus (Charpentier, 1840) dans l'Hérault (Odonata, Anisoptera : Gomphidae). Martinia, 4 (2) : 41-43.</v>
      </c>
    </row>
    <row r="169" spans="1:5" ht="15" customHeight="1" x14ac:dyDescent="0.3">
      <c r="A169" t="s">
        <v>1764</v>
      </c>
      <c r="B169" t="s">
        <v>1019</v>
      </c>
      <c r="C169" t="str">
        <f>VLOOKUP(B169,AUTEURS!$C$2:$F$898,2,0)</f>
        <v>1989</v>
      </c>
      <c r="E169" t="str">
        <f>VLOOKUP(B169,AUTEURS!$C$2:$F$898,4,0)</f>
        <v>BALANÇA G., VISSCHER M.-N. de, 1989b. Observation de la ponte en tandem d'Anax imperator Leach, 1815 dans l'Hérault (34) (Odonata, Anisoptera : Aeshnidae). Martinia, 5 (4) : 90.</v>
      </c>
    </row>
    <row r="170" spans="1:5" ht="15" customHeight="1" x14ac:dyDescent="0.3">
      <c r="A170" t="s">
        <v>1764</v>
      </c>
      <c r="B170" t="s">
        <v>813</v>
      </c>
      <c r="C170" t="str">
        <f>VLOOKUP(B170,AUTEURS!$C$2:$F$898,2,0)</f>
        <v>1989</v>
      </c>
      <c r="E170" t="str">
        <f>VLOOKUP(B170,AUTEURS!$C$2:$F$898,4,0)</f>
        <v>COPPA G., 1989c. Note sur le vol d'Epitheca bimaculata (Charpentier, 1825) (Odonata, Anisoptera : Corduliidae). Martinia, 5 (3) : 69-73.</v>
      </c>
    </row>
    <row r="171" spans="1:5" ht="15" customHeight="1" x14ac:dyDescent="0.3">
      <c r="A171" t="s">
        <v>1764</v>
      </c>
      <c r="B171" t="s">
        <v>994</v>
      </c>
      <c r="C171" t="str">
        <f>VLOOKUP(B171,AUTEURS!$C$2:$F$898,2,0)</f>
        <v>1989</v>
      </c>
      <c r="E171" t="str">
        <f>VLOOKUP(B171,AUTEURS!$C$2:$F$898,4,0)</f>
        <v>DAVID J., 1989. Libération des mœurs ? Martinia, 5 (3) : 63.</v>
      </c>
    </row>
    <row r="172" spans="1:5" ht="15" customHeight="1" x14ac:dyDescent="0.3">
      <c r="A172" t="s">
        <v>1764</v>
      </c>
      <c r="B172" t="s">
        <v>1095</v>
      </c>
      <c r="C172" t="str">
        <f>VLOOKUP(B172,AUTEURS!$C$2:$F$898,2,0)</f>
        <v>1989</v>
      </c>
      <c r="E172" t="str">
        <f>VLOOKUP(B172,AUTEURS!$C$2:$F$898,4,0)</f>
        <v>PRATZ J.-L., 1989b. Note sur le comportement de ponte de Somatochlora metallica (Vander Linden, 1825) (Odonata, Anisoptera : Corduliidae). Martinia, 5 (3) : 57-58.</v>
      </c>
    </row>
    <row r="173" spans="1:5" ht="15" customHeight="1" x14ac:dyDescent="0.3">
      <c r="A173" t="s">
        <v>1764</v>
      </c>
      <c r="B173" t="s">
        <v>957</v>
      </c>
      <c r="C173" t="str">
        <f>VLOOKUP(B173,AUTEURS!$C$2:$F$898,2,0)</f>
        <v>1989</v>
      </c>
      <c r="E173" t="str">
        <f>VLOOKUP(B173,AUTEURS!$C$2:$F$898,4,0)</f>
        <v>VISSCHER M.-N. de, 1989. Errare libellulum est. Martinia, 5 (2) : 43.</v>
      </c>
    </row>
    <row r="174" spans="1:5" ht="15" customHeight="1" x14ac:dyDescent="0.3">
      <c r="A174" t="s">
        <v>1764</v>
      </c>
      <c r="B174" t="s">
        <v>1193</v>
      </c>
      <c r="C174" t="str">
        <f>VLOOKUP(B174,AUTEURS!$C$2:$F$898,2,0)</f>
        <v>1990</v>
      </c>
      <c r="E174" t="str">
        <f>VLOOKUP(B174,AUTEURS!$C$2:$F$898,4,0)</f>
        <v>GRAND D., 1990c. Sur une migration d'Hemianax ephippiger (Burmeister, 1839) en région Lyonnaise (Rhône) (Odonata, Anisoptera : Aeshnidae). Martinia, 6 (4) : 85-91.</v>
      </c>
    </row>
    <row r="175" spans="1:5" ht="15" customHeight="1" x14ac:dyDescent="0.3">
      <c r="A175" t="s">
        <v>1764</v>
      </c>
      <c r="B175" t="s">
        <v>815</v>
      </c>
      <c r="C175" t="str">
        <f>VLOOKUP(B175,AUTEURS!$C$2:$F$898,2,0)</f>
        <v>1991</v>
      </c>
      <c r="E175" t="str">
        <f>VLOOKUP(B175,AUTEURS!$C$2:$F$898,4,0)</f>
        <v>COPPA G., 1991a. Notes sur l'émergence d'Epitheca bimaculata (Charpentier) (Odonata : Corduliidae). Martinia, 7 (1) : 7-16.</v>
      </c>
    </row>
    <row r="176" spans="1:5" ht="15" customHeight="1" x14ac:dyDescent="0.3">
      <c r="A176" t="s">
        <v>1764</v>
      </c>
      <c r="B176" t="s">
        <v>816</v>
      </c>
      <c r="C176" t="str">
        <f>VLOOKUP(B176,AUTEURS!$C$2:$F$898,2,0)</f>
        <v>1991</v>
      </c>
      <c r="E176" t="str">
        <f>VLOOKUP(B176,AUTEURS!$C$2:$F$898,4,0)</f>
        <v>COPPA G., 1991b. Note sur la durée de l'émergence d'Epitheca bimaculata (Charpentier) (Odonata : Corduliidae). Martinia, 7 (3) : 53-57.</v>
      </c>
    </row>
    <row r="177" spans="1:5" ht="15" customHeight="1" x14ac:dyDescent="0.3">
      <c r="A177" t="s">
        <v>1764</v>
      </c>
      <c r="B177" t="s">
        <v>851</v>
      </c>
      <c r="C177" t="str">
        <f>VLOOKUP(B177,AUTEURS!$C$2:$F$898,2,0)</f>
        <v>1991</v>
      </c>
      <c r="E177" t="str">
        <f>VLOOKUP(B177,AUTEURS!$C$2:$F$898,4,0)</f>
        <v>HEIDEMANN H., 1991. Notes sur le comportement de quelques Odonates. Martinia, 7 (2) : 29-35.</v>
      </c>
    </row>
    <row r="178" spans="1:5" ht="15" customHeight="1" x14ac:dyDescent="0.3">
      <c r="A178" t="s">
        <v>1764</v>
      </c>
      <c r="B178" t="s">
        <v>1103</v>
      </c>
      <c r="C178" t="str">
        <f>VLOOKUP(B178,AUTEURS!$C$2:$F$898,2,0)</f>
        <v>1997</v>
      </c>
      <c r="E178" t="str">
        <f>VLOOKUP(B178,AUTEURS!$C$2:$F$898,4,0)</f>
        <v>CHARRIER M., 1997. Sur l'émergence de Sympetrum danae (Sulzer, 1776) dans l'Anjou armoricain (Maine- et-Loire) (Odonata, Anisoptera, Libellulidae). Martinia, 13 (4) : 119-121.</v>
      </c>
    </row>
    <row r="179" spans="1:5" ht="15" customHeight="1" x14ac:dyDescent="0.3">
      <c r="A179" t="s">
        <v>1764</v>
      </c>
      <c r="B179" t="s">
        <v>1261</v>
      </c>
      <c r="C179" t="str">
        <f>VLOOKUP(B179,AUTEURS!$C$2:$F$898,2,0)</f>
        <v>1997</v>
      </c>
      <c r="E179" t="str">
        <f>VLOOKUP(B179,AUTEURS!$C$2:$F$898,4,0)</f>
        <v>GRAND D., 1997b. Somatochlora meridionalis Nielsen, 1935 (Odonata, Anisoptera). Analyse bibliographique et compléments biologiques. Martinia, 13 (3) : 67-86.</v>
      </c>
    </row>
    <row r="180" spans="1:5" ht="15" customHeight="1" x14ac:dyDescent="0.3">
      <c r="A180" t="s">
        <v>1764</v>
      </c>
      <c r="B180" t="s">
        <v>801</v>
      </c>
      <c r="C180" t="str">
        <f>VLOOKUP(B180,AUTEURS!$C$2:$F$898,2,0)</f>
        <v>1997</v>
      </c>
      <c r="E180" t="str">
        <f>VLOOKUP(B180,AUTEURS!$C$2:$F$898,4,0)</f>
        <v>MEURGEY F., 1997. Les piscines : un milieu non conventionnel de ponte pour les Odonates. Martinia, 13 (4) : 107-109.</v>
      </c>
    </row>
    <row r="181" spans="1:5" ht="15" customHeight="1" x14ac:dyDescent="0.3">
      <c r="A181" t="s">
        <v>1764</v>
      </c>
      <c r="B181" t="s">
        <v>878</v>
      </c>
      <c r="C181" t="str">
        <f>VLOOKUP(B181,AUTEURS!$C$2:$F$898,2,0)</f>
        <v>1998</v>
      </c>
      <c r="E181" t="str">
        <f>VLOOKUP(B181,AUTEURS!$C$2:$F$898,4,0)</f>
        <v>PAPAZIAN M., 1998. Chronique de l'insolite (1ère note) : Crocothemis erythraea (Brullé, 1832) et la chenille. Sympetrum striolatum (Charpentier, 1840) et la pluie. Martinia, 14 (2) : 75-76.</v>
      </c>
    </row>
    <row r="182" spans="1:5" ht="15" customHeight="1" x14ac:dyDescent="0.3">
      <c r="A182" t="s">
        <v>1764</v>
      </c>
      <c r="B182" t="s">
        <v>1245</v>
      </c>
      <c r="C182" t="str">
        <f>VLOOKUP(B182,AUTEURS!$C$2:$F$898,2,0)</f>
        <v>1999</v>
      </c>
      <c r="E182" t="str">
        <f>VLOOKUP(B182,AUTEURS!$C$2:$F$898,4,0)</f>
        <v>DOMMANGET J.-L., WILLIAMSON T., 1999. Réactions de quelques Odonates en forêt de Rambouillet lors de l'éclipse de soleil du 11 août 1999 (Département des Yvelines). Martinia, 15 (3) : 79-82.</v>
      </c>
    </row>
    <row r="183" spans="1:5" ht="15" customHeight="1" x14ac:dyDescent="0.3">
      <c r="A183" t="s">
        <v>1764</v>
      </c>
      <c r="B183" t="s">
        <v>879</v>
      </c>
      <c r="C183" t="str">
        <f>VLOOKUP(B183,AUTEURS!$C$2:$F$898,2,0)</f>
        <v>2000</v>
      </c>
      <c r="E183" t="str">
        <f>VLOOKUP(B183,AUTEURS!$C$2:$F$898,4,0)</f>
        <v>PAPAZIAN M., 2000. Chronique de l'insolite (2e note) : Sympetrum fonscolombii (Selys, 1840), la mer et l'automobile. Martinia, 16 (1) : 9-10.</v>
      </c>
    </row>
    <row r="184" spans="1:5" ht="15" customHeight="1" x14ac:dyDescent="0.3">
      <c r="A184" t="s">
        <v>1764</v>
      </c>
      <c r="B184" t="s">
        <v>907</v>
      </c>
      <c r="C184" t="str">
        <f>VLOOKUP(B184,AUTEURS!$C$2:$F$898,2,0)</f>
        <v>2006</v>
      </c>
      <c r="E184" t="str">
        <f>VLOOKUP(B184,AUTEURS!$C$2:$F$898,4,0)</f>
        <v>JOURDE P., LALUQUE O., 2006. Comportement territorial et ponte en milieu lentique chez Macromia splendens (Pictet, 1843) dans le centre-ouest de la France (Odonata, Anisoptera, Macromiidae). Martinia, 22 (4) : 187-190.</v>
      </c>
    </row>
    <row r="185" spans="1:5" ht="15" customHeight="1" x14ac:dyDescent="0.3">
      <c r="A185" t="s">
        <v>1764</v>
      </c>
      <c r="B185" t="s">
        <v>971</v>
      </c>
      <c r="C185" t="str">
        <f>VLOOKUP(B185,AUTEURS!$C$2:$F$898,2,0)</f>
        <v>2006</v>
      </c>
      <c r="E185" t="str">
        <f>VLOOKUP(B185,AUTEURS!$C$2:$F$898,4,0)</f>
        <v>LEVASSEUR M., 2006b. Le comportement d’immersion partielle, brève et répétée en vol chez les Odonates. Martinia, 22 (3) : 143-144.</v>
      </c>
    </row>
    <row r="186" spans="1:5" ht="15" customHeight="1" x14ac:dyDescent="0.3">
      <c r="A186" t="s">
        <v>1764</v>
      </c>
      <c r="B186" t="s">
        <v>906</v>
      </c>
      <c r="C186" t="str">
        <f>VLOOKUP(B186,AUTEURS!$C$2:$F$898,2,0)</f>
        <v>2007</v>
      </c>
      <c r="E186" t="str">
        <f>VLOOKUP(B186,AUTEURS!$C$2:$F$898,4,0)</f>
        <v>JOURDE P., HUSSEY R., 2007. Quelques cas d’émergences distantes de l’eau chez Ladona fulva (Müller, 1764) et Orthetrum albistylum (Selys, 1848) (Odonata, Anisoptera, Libellulidae). Martinia, 23 (2) : 67-69.</v>
      </c>
    </row>
    <row r="187" spans="1:5" ht="15" customHeight="1" x14ac:dyDescent="0.3">
      <c r="A187" t="s">
        <v>1764</v>
      </c>
      <c r="B187" t="s">
        <v>1458</v>
      </c>
      <c r="C187" t="str">
        <f>VLOOKUP(B187,AUTEURS!$C$2:$F$898,2,0)</f>
        <v>2007</v>
      </c>
      <c r="E187" t="str">
        <f>VLOOKUP(B187,AUTEURS!$C$2:$F$898,4,0)</f>
        <v>LEVASSEUR M., 2007a. Une remise de pluie pour Pantala flavescens (Fabricius, 1798) (Odonata, Anisoptera, Libellulidae). Martinia, 23 (1) : 8.</v>
      </c>
    </row>
    <row r="188" spans="1:5" ht="15" customHeight="1" x14ac:dyDescent="0.3">
      <c r="A188" t="s">
        <v>1764</v>
      </c>
      <c r="B188" t="s">
        <v>1248</v>
      </c>
      <c r="C188" t="str">
        <f>VLOOKUP(B188,AUTEURS!$C$2:$F$898,2,0)</f>
        <v>2007</v>
      </c>
      <c r="E188" t="str">
        <f>VLOOKUP(B188,AUTEURS!$C$2:$F$898,4,0)</f>
        <v>LEVASSEUR M., 2007c. Un abreuvoir original pour Anax parthenope (Selys, 1839) : la ligne du pêcheur ! (Odonata, Anisoptera, Aeshnidae). Martinia, 23 (2) : 52.</v>
      </c>
    </row>
    <row r="189" spans="1:5" ht="15" customHeight="1" x14ac:dyDescent="0.3">
      <c r="A189" t="s">
        <v>1764</v>
      </c>
      <c r="B189" t="s">
        <v>925</v>
      </c>
      <c r="C189" t="str">
        <f>VLOOKUP(B189,AUTEURS!$C$2:$F$898,2,0)</f>
        <v>2008</v>
      </c>
      <c r="E189" t="str">
        <f>VLOOKUP(B189,AUTEURS!$C$2:$F$898,4,0)</f>
        <v>DUPREZ B. 2008. Ponte répétitive d’Orthetrum cancellatum (L., 1758) sur une racine de Typha sp. Interrogation sur une stratégie de reproduction (Odonata, Anisoptera, Libellulidae). Martinia, 24 (4) : 136.</v>
      </c>
    </row>
    <row r="190" spans="1:5" ht="15" customHeight="1" x14ac:dyDescent="0.3">
      <c r="A190" t="s">
        <v>1764</v>
      </c>
      <c r="B190" t="s">
        <v>926</v>
      </c>
      <c r="C190" t="str">
        <f>VLOOKUP(B190,AUTEURS!$C$2:$F$898,2,0)</f>
        <v>2009</v>
      </c>
      <c r="E190" t="str">
        <f>VLOOKUP(B190,AUTEURS!$C$2:$F$898,4,0)</f>
        <v>DUPREZ B., 2009. Etude des exuvies d’Aeshna cyanea (Müller, 1764) dans une mare de ferme en Limousin (Corrèze) (Odonata, Anisoptera, Aeshnidae). Martinia, 25 (3) : 129-130.</v>
      </c>
    </row>
    <row r="191" spans="1:5" ht="15" customHeight="1" x14ac:dyDescent="0.3">
      <c r="A191" t="s">
        <v>1764</v>
      </c>
      <c r="B191" t="s">
        <v>757</v>
      </c>
      <c r="C191" t="str">
        <f>VLOOKUP(B191,AUTEURS!$C$2:$F$898,2,0)</f>
        <v>2009</v>
      </c>
      <c r="E191" t="str">
        <f>VLOOKUP(B191,AUTEURS!$C$2:$F$898,4,0)</f>
        <v>GRAND D., 2009. Sortie d’hibernation précoce de Sympecma fusca (Vander Linden, 1820) en région lyonnaise (Odonata : Zygoptera : Lestidae). Martinia, 25 (4) : 156.</v>
      </c>
    </row>
    <row r="192" spans="1:5" ht="15" customHeight="1" x14ac:dyDescent="0.3">
      <c r="A192" t="s">
        <v>1764</v>
      </c>
      <c r="B192" t="s">
        <v>1128</v>
      </c>
      <c r="C192" t="str">
        <f>VLOOKUP(B192,AUTEURS!$C$2:$F$898,2,0)</f>
        <v>2010</v>
      </c>
      <c r="E192" t="str">
        <f>VLOOKUP(B192,AUTEURS!$C$2:$F$898,4,0)</f>
        <v>BOUDOT J.-P., 2010a. Abondance, synchronisme et sex- ratio à l’émergence chez Epitheca bimaculata (Charpentier, 1825) en Lorraine (NE France) (Odonata, Anisoptera : Corduliidae). Martinia, 26 (1-2) : 9-17.</v>
      </c>
    </row>
    <row r="193" spans="1:5" ht="15" customHeight="1" x14ac:dyDescent="0.3">
      <c r="A193" t="s">
        <v>1764</v>
      </c>
      <c r="B193" t="s">
        <v>1428</v>
      </c>
      <c r="C193" t="str">
        <f>VLOOKUP(B193,AUTEURS!$C$2:$F$898,2,0)</f>
        <v>2010</v>
      </c>
      <c r="E193" t="str">
        <f>VLOOKUP(B193,AUTEURS!$C$2:$F$898,4,0)</f>
        <v>GRAND D., 2010c. Zygonyx torridus (Kirby, 1889) sur le rio Cabriel, provinces de Albacete, Cuenca et Valencia (Espagne) : distribution et observations biologiques (Odonata, Anisoptera, Libellulidae). Actes des Rencontres odonatologiques 2010. Martinia, 26 (3-4) : 138-150. [Voir Errata : Martinia, 27 (1) : 62.]</v>
      </c>
    </row>
    <row r="194" spans="1:5" ht="15" customHeight="1" x14ac:dyDescent="0.3">
      <c r="A194" t="s">
        <v>1764</v>
      </c>
      <c r="B194" t="s">
        <v>1291</v>
      </c>
      <c r="C194" t="str">
        <f>VLOOKUP(B194,AUTEURS!$C$2:$F$898,2,0)</f>
        <v>2010</v>
      </c>
      <c r="E194" t="str">
        <f>VLOOKUP(B194,AUTEURS!$C$2:$F$898,4,0)</f>
        <v>HELITAS N., LAMBRET P., 2010. Observation d'un tandem de Lestes sponsa (Hansemann, 1836) se laissant dériver à la surface d'un plan d'eau (Odonata, Zygoptera : Lestidae). Martinia, 26 (1-2) : 29-34.</v>
      </c>
    </row>
    <row r="195" spans="1:5" ht="15" customHeight="1" x14ac:dyDescent="0.3">
      <c r="A195" t="s">
        <v>1764</v>
      </c>
      <c r="B195" t="s">
        <v>869</v>
      </c>
      <c r="C195" t="str">
        <f>VLOOKUP(B195,AUTEURS!$C$2:$F$898,2,0)</f>
        <v>2010</v>
      </c>
      <c r="E195" t="str">
        <f>VLOOKUP(B195,AUTEURS!$C$2:$F$898,4,0)</f>
        <v>LAMBRET P., 2010b. Un mâle de Lestes macrostigma (Eversmann, 1836) prisonnier de Juncus maritimus. Martinia, 26 (1-2) : 49-51.</v>
      </c>
    </row>
    <row r="196" spans="1:5" ht="15" customHeight="1" x14ac:dyDescent="0.3">
      <c r="A196" t="s">
        <v>1764</v>
      </c>
      <c r="B196" t="s">
        <v>870</v>
      </c>
      <c r="C196" t="str">
        <f>VLOOKUP(B196,AUTEURS!$C$2:$F$898,2,0)</f>
        <v>2011</v>
      </c>
      <c r="E196" t="str">
        <f>VLOOKUP(B196,AUTEURS!$C$2:$F$898,4,0)</f>
        <v>LAMBRET P., 2011a. Cas d’un mâle d’Anax parthenope (Selys, 1839) se nourrissant au sol renversé sur le dos (Odonata, Anisoptera : Aeschnidae). Martinia, 27 (1) : 66-67.</v>
      </c>
    </row>
    <row r="197" spans="1:5" ht="15" customHeight="1" x14ac:dyDescent="0.3">
      <c r="A197" t="s">
        <v>1764</v>
      </c>
      <c r="B197" t="s">
        <v>1642</v>
      </c>
      <c r="C197" t="str">
        <f>VLOOKUP(B197,AUTEURS!$C$2:$F$898,2,0)</f>
        <v>2011</v>
      </c>
      <c r="E197" t="str">
        <f>VLOOKUP(B197,AUTEURS!$C$2:$F$898,4,0)</f>
        <v>LAMBRET P., 2011c. Rejet d’une proie capturée par un Zygoptère (Odonata) et implication en terme de chemioréception. Martinia, 27 (2) : 141-142.</v>
      </c>
    </row>
    <row r="198" spans="1:5" ht="15" customHeight="1" x14ac:dyDescent="0.3">
      <c r="A198" t="s">
        <v>1764</v>
      </c>
      <c r="B198" t="s">
        <v>3650</v>
      </c>
      <c r="C198" t="str">
        <f>VLOOKUP(B198,AUTEURS!$C$2:$F$898,2,0)</f>
        <v>2013</v>
      </c>
      <c r="D198" t="s">
        <v>1954</v>
      </c>
      <c r="E198" t="str">
        <f>VLOOKUP(B198,AUTEURS!$C$2:$F$898,4,0)</f>
        <v>LAMBRET P., GULLY F., 2013. Nouveau cas d'aile de Zygoptère transpercée par une plante : Ceriagrion tenellum (Villers, 1789) (Odonata, Zygoptera : Coenagrionidae). Martinia, 29 (1) : 46.</v>
      </c>
    </row>
    <row r="199" spans="1:5" ht="15" customHeight="1" x14ac:dyDescent="0.3">
      <c r="A199" t="s">
        <v>1764</v>
      </c>
      <c r="B199" t="s">
        <v>1949</v>
      </c>
      <c r="C199" t="str">
        <f>VLOOKUP(B199,AUTEURS!$C$2:$F$898,2,0)</f>
        <v>2013</v>
      </c>
      <c r="E199" t="str">
        <f>VLOOKUP(B199,AUTEURS!$C$2:$F$898,4,0)</f>
        <v>VANAPPELGHEM C., QUEVILLART T., 2013. Émergence d’Epitheca bimaculata sur les étangs de la Forge à Glageon (Nord) (Odonata : Corduliidae). Martinia, 29 (2) : 125-138.</v>
      </c>
    </row>
    <row r="200" spans="1:5" ht="15" customHeight="1" x14ac:dyDescent="0.3">
      <c r="A200" t="s">
        <v>1764</v>
      </c>
      <c r="B200" t="s">
        <v>1963</v>
      </c>
      <c r="C200" t="str">
        <f>VLOOKUP(B200,AUTEURS!$C$2:$F$898,2,0)</f>
        <v>2014</v>
      </c>
      <c r="D200" t="s">
        <v>1964</v>
      </c>
      <c r="E200" t="str">
        <f>VLOOKUP(B200,AUTEURS!$C$2:$F$898,4,0)</f>
        <v>CATIL J.-M., 2014. Une femelle de Gomphus pulchellus morte empalée sur une tige de Juncus inflexus (Odonata : Gomphidae). Martinia, 30 (2) : 46.</v>
      </c>
    </row>
    <row r="201" spans="1:5" ht="15" customHeight="1" x14ac:dyDescent="0.3">
      <c r="A201" t="s">
        <v>1764</v>
      </c>
      <c r="B201" t="s">
        <v>1952</v>
      </c>
      <c r="C201" t="str">
        <f>VLOOKUP(B201,AUTEURS!$C$2:$F$898,2,0)</f>
        <v>2014</v>
      </c>
      <c r="E201" t="str">
        <f>VLOOKUP(B201,AUTEURS!$C$2:$F$898,4,0)</f>
        <v>DELPON G., BELENGUIER L., KRIEG-JACQUIER R., BOEGLIN Y., BLANC C., 2014. Comportement adaptatif de Leucorrhinia pectoralis lors de l'émergence en conditions de hautes eaux : conséquences pour la gestion conservatoire des populations (Odonata : Libellulidae). Martinia, 30 (1) : 1-6.</v>
      </c>
    </row>
    <row r="202" spans="1:5" ht="15" customHeight="1" x14ac:dyDescent="0.3">
      <c r="A202" t="s">
        <v>1764</v>
      </c>
      <c r="B202" t="s">
        <v>1953</v>
      </c>
      <c r="C202" t="str">
        <f>VLOOKUP(B202,AUTEURS!$C$2:$F$898,2,0)</f>
        <v>2014</v>
      </c>
      <c r="D202" t="s">
        <v>1955</v>
      </c>
      <c r="E202" t="str">
        <f>VLOOKUP(B202,AUTEURS!$C$2:$F$898,4,0)</f>
        <v>RUFFONI A., 2014. Un mâle d’Erythromma viridulum prisonnier temporaire d’une ponte de Libellula depressa (Odonata : Coenagrionidae, Libellulidae). Martinia, 30 (1) : 7-9.</v>
      </c>
    </row>
    <row r="203" spans="1:5" ht="15" customHeight="1" x14ac:dyDescent="0.3">
      <c r="A203" t="s">
        <v>1764</v>
      </c>
      <c r="B203" t="s">
        <v>2022</v>
      </c>
      <c r="C203" t="str">
        <f>VLOOKUP(B203,AUTEURS!$C$2:$F$898,2,0)</f>
        <v>2019</v>
      </c>
      <c r="E203" t="str">
        <f>VLOOKUP(B203,AUTEURS!$C$2:$F$898,4,0)</f>
        <v>BAILLEUX G., DUVAL A., DARBLADE S., DUCOUT B., 2019. Émergence de Stylurus flavipes en milieu lentique. Martinia, 34 (1-2) : 59-60.</v>
      </c>
    </row>
    <row r="204" spans="1:5" ht="15" customHeight="1" x14ac:dyDescent="0.3">
      <c r="A204" t="s">
        <v>1764</v>
      </c>
      <c r="B204" t="s">
        <v>2021</v>
      </c>
      <c r="C204" t="str">
        <f>VLOOKUP(B204,AUTEURS!$C$2:$F$898,2,0)</f>
        <v>2019</v>
      </c>
      <c r="E204" t="str">
        <f>VLOOKUP(B204,AUTEURS!$C$2:$F$898,4,0)</f>
        <v>CHERPITEL T., FILIPE M., 2019. Observations de pontes de Sympetrum striolatum sur un estran rocheux atlantique (Odonata : Libellulidae). Martinia, 34 (1-2) : 57-58.</v>
      </c>
    </row>
    <row r="205" spans="1:5" ht="15" customHeight="1" x14ac:dyDescent="0.3">
      <c r="A205" t="s">
        <v>1764</v>
      </c>
      <c r="B205" t="s">
        <v>2017</v>
      </c>
      <c r="C205" t="str">
        <f>VLOOKUP(B205,AUTEURS!$C$2:$F$898,2,0)</f>
        <v>2019</v>
      </c>
      <c r="E205" t="str">
        <f>VLOOKUP(B205,AUTEURS!$C$2:$F$898,4,0)</f>
        <v>LOUBOUTIN B., CHERPITEL T., 2019. Utilisation de plantes invasives par des insectes aquatiques : les libellules à ponte endophytique (Odonata). Martinia, 34 (1-2) : 35-55.</v>
      </c>
    </row>
    <row r="206" spans="1:5" ht="15" customHeight="1" x14ac:dyDescent="0.3">
      <c r="A206" t="s">
        <v>1764</v>
      </c>
      <c r="B206" t="s">
        <v>2013</v>
      </c>
      <c r="C206" t="str">
        <f>VLOOKUP(B206,AUTEURS!$C$2:$F$898,2,0)</f>
        <v>2019</v>
      </c>
      <c r="E206" t="str">
        <f>VLOOKUP(B206,AUTEURS!$C$2:$F$898,4,0)</f>
        <v>SANSAULT É., DHUICQUE V., BAETA R., MOTTEAU V., 2019. Découverte de Leucorrhinia albifrons en région Centre-Val de Loire et structure des populations du centre-ouest de la France (Odonata : Libellulidae). Martinia, 34 (1-2) : 17-25.</v>
      </c>
    </row>
    <row r="207" spans="1:5" ht="15" customHeight="1" x14ac:dyDescent="0.3">
      <c r="A207" t="s">
        <v>1764</v>
      </c>
      <c r="B207" t="s">
        <v>3565</v>
      </c>
      <c r="C207" s="4" t="str">
        <f>VLOOKUP(B207,AUTEURS!$C$2:$F$898,2,0)</f>
        <v>2021</v>
      </c>
      <c r="E207" t="str">
        <f>VLOOKUP(B207,AUTEURS!$C$2:$F$898,4,0)</f>
        <v>KRIEG-JACQUIER R., 2021. Capacités de dispersion chez Leucorrhinia pectoralis (Charpentier, 1825) erratum (Odonata : Libellulidae). Martinia, 35 (6) : 27-30.</v>
      </c>
    </row>
    <row r="208" spans="1:5" ht="15" customHeight="1" x14ac:dyDescent="0.3">
      <c r="A208" t="s">
        <v>1764</v>
      </c>
      <c r="B208" t="s">
        <v>3593</v>
      </c>
      <c r="C208" s="4" t="str">
        <f>VLOOKUP(B208,AUTEURS!$C$2:$F$898,2,0)</f>
        <v>2022</v>
      </c>
      <c r="E208" t="str">
        <f>VLOOKUP(B208,AUTEURS!$C$2:$F$898,4,0)</f>
        <v>LOUBOUTIN B., 2022. Plus de 72 minutes : à propos d’une durée record de ponte immergée chez Coenagrion mercuriale (Odonata : Coenagrionidae). Martinia, 36 (5) : 39-43.</v>
      </c>
    </row>
    <row r="209" spans="1:5" ht="15" customHeight="1" x14ac:dyDescent="0.3">
      <c r="A209" t="s">
        <v>1764</v>
      </c>
      <c r="B209" t="s">
        <v>3611</v>
      </c>
      <c r="C209" s="4" t="str">
        <f>VLOOKUP(B209,AUTEURS!$C$2:$F$898,2,0)</f>
        <v>2024</v>
      </c>
      <c r="E209" t="str">
        <f>VLOOKUP(B209,AUTEURS!$C$2:$F$898,4,0)</f>
        <v>DOUCET G., MONDION J., 2024. Un comportement rare : prédation d’une femelle ténérale d’Aeshna juncea par une larve du genre Aeshna (Odonata : Aeshnidae). Martinia, 38 (3) : 27-30.</v>
      </c>
    </row>
    <row r="210" spans="1:5" ht="15" customHeight="1" x14ac:dyDescent="0.3">
      <c r="A210" t="s">
        <v>1765</v>
      </c>
      <c r="B210" t="s">
        <v>1775</v>
      </c>
      <c r="C210" t="str">
        <f>VLOOKUP(B210,AUTEURS!$C$2:$F$898,2,0)</f>
        <v>1985</v>
      </c>
      <c r="E210" t="str">
        <f>VLOOKUP(B210,AUTEURS!$C$2:$F$898,4,0)</f>
        <v>LEGRAND J., 1985. Le 8ème Symposium d'Odonatologie à Paris, 18-25 Août 1985. Martinia, No 1/2 : 2-3.</v>
      </c>
    </row>
    <row r="211" spans="1:5" ht="15" customHeight="1" x14ac:dyDescent="0.3">
      <c r="A211" t="s">
        <v>1765</v>
      </c>
      <c r="B211" t="s">
        <v>1776</v>
      </c>
      <c r="C211" t="str">
        <f>VLOOKUP(B211,AUTEURS!$C$2:$F$898,2,0)</f>
        <v>1986</v>
      </c>
      <c r="E211" t="str">
        <f>VLOOKUP(B211,AUTEURS!$C$2:$F$898,4,0)</f>
        <v>LEGRAND J., 1986. La Societas Internationalis Odonatologica (S.I.O.). Martinia, No 3 : 14-16.</v>
      </c>
    </row>
    <row r="212" spans="1:5" ht="15" customHeight="1" x14ac:dyDescent="0.3">
      <c r="A212" t="s">
        <v>1765</v>
      </c>
      <c r="B212" t="s">
        <v>824</v>
      </c>
      <c r="C212" t="str">
        <f>VLOOKUP(B212,AUTEURS!$C$2:$F$898,2,0)</f>
        <v>1989</v>
      </c>
      <c r="E212" t="str">
        <f>VLOOKUP(B212,AUTEURS!$C$2:$F$898,4,0)</f>
        <v>DUVAL B., 1989a. Compte rendu de la réunion régionale d'odonatologie du 20 novembre 1988 à Orléans. Martinia, 5 (1) : 26-27.</v>
      </c>
    </row>
    <row r="213" spans="1:5" ht="15" customHeight="1" x14ac:dyDescent="0.3">
      <c r="A213" t="s">
        <v>1765</v>
      </c>
      <c r="B213" t="s">
        <v>1768</v>
      </c>
      <c r="C213" t="str">
        <f>VLOOKUP(B213,AUTEURS!$C$2:$F$898,2,0)</f>
        <v>1990</v>
      </c>
      <c r="E213" t="str">
        <f>VLOOKUP(B213,AUTEURS!$C$2:$F$898,4,0)</f>
        <v>DOMMANGET J.-L., 1990c. Bonnevaux 1990 : bilan et perspectives. Martinia, 6 (3) : 49-57.</v>
      </c>
    </row>
    <row r="214" spans="1:5" ht="15" customHeight="1" x14ac:dyDescent="0.3">
      <c r="A214" t="s">
        <v>1765</v>
      </c>
      <c r="B214" t="s">
        <v>880</v>
      </c>
      <c r="C214" t="str">
        <f>VLOOKUP(B214,AUTEURS!$C$2:$F$898,2,0)</f>
        <v>1991</v>
      </c>
      <c r="E214" t="str">
        <f>VLOOKUP(B214,AUTEURS!$C$2:$F$898,4,0)</f>
        <v>PAPAZIAN M., BENCE P., 1991. Sortie odonatologique dans les Marais du Viguiérat (Bouches-du-Rhône). Martinia, 7 (2) : 47-48.</v>
      </c>
    </row>
    <row r="215" spans="1:5" ht="15" customHeight="1" x14ac:dyDescent="0.3">
      <c r="A215" t="s">
        <v>1765</v>
      </c>
      <c r="B215" t="s">
        <v>1766</v>
      </c>
      <c r="C215" t="str">
        <f>VLOOKUP(B215,AUTEURS!$C$2:$F$898,2,0)</f>
        <v>1992</v>
      </c>
      <c r="E215" t="str">
        <f>VLOOKUP(B215,AUTEURS!$C$2:$F$898,4,0)</f>
        <v>BOUDIER F., 1992. 4ème Symposium des Odonatologues de Suisse. Martinia, 8 (2) : 47-50.</v>
      </c>
    </row>
    <row r="216" spans="1:5" ht="15" customHeight="1" x14ac:dyDescent="0.3">
      <c r="A216" t="s">
        <v>1765</v>
      </c>
      <c r="B216" t="s">
        <v>1756</v>
      </c>
      <c r="C216" t="str">
        <f>VLOOKUP(B216,AUTEURS!$C$2:$F$898,2,0)</f>
        <v>1992</v>
      </c>
      <c r="E216" t="str">
        <f>VLOOKUP(B216,AUTEURS!$C$2:$F$898,4,0)</f>
        <v>DOMMANGET J.-L., 1992. Dix ans de cartographie des Odonates de France : premier bilan. Martinia, 8 (4) : 91- 92.</v>
      </c>
    </row>
    <row r="217" spans="1:5" ht="15" customHeight="1" x14ac:dyDescent="0.3">
      <c r="A217" t="s">
        <v>1765</v>
      </c>
      <c r="B217" t="s">
        <v>917</v>
      </c>
      <c r="C217" t="str">
        <f>VLOOKUP(B217,AUTEURS!$C$2:$F$898,2,0)</f>
        <v>1992</v>
      </c>
      <c r="E217" t="str">
        <f>VLOOKUP(B217,AUTEURS!$C$2:$F$898,4,0)</f>
        <v>DUCROS R., 1992. Sortie odonatologique du 15 Septembre 1991 (Région Centre). Martinia, 8 (2) : 46-47.</v>
      </c>
    </row>
    <row r="218" spans="1:5" ht="15" customHeight="1" x14ac:dyDescent="0.3">
      <c r="A218" t="s">
        <v>1765</v>
      </c>
      <c r="B218" t="s">
        <v>1773</v>
      </c>
      <c r="C218" t="str">
        <f>VLOOKUP(B218,AUTEURS!$C$2:$F$898,2,0)</f>
        <v>1992</v>
      </c>
      <c r="E218" t="str">
        <f>VLOOKUP(B218,AUTEURS!$C$2:$F$898,4,0)</f>
        <v>JACQUEMIN G., 1992. The British Dragonfly Society. Martinia, 8 (3) : 73-75.</v>
      </c>
    </row>
    <row r="219" spans="1:5" ht="15" customHeight="1" x14ac:dyDescent="0.3">
      <c r="A219" t="s">
        <v>1765</v>
      </c>
      <c r="B219" t="s">
        <v>1767</v>
      </c>
      <c r="C219" t="str">
        <f>VLOOKUP(B219,AUTEURS!$C$2:$F$898,2,0)</f>
        <v>1993</v>
      </c>
      <c r="E219" t="str">
        <f>VLOOKUP(B219,AUTEURS!$C$2:$F$898,4,0)</f>
        <v>BOUDIER F., 1993. 6ème Symposium des Odonatologue de Suisse. Martinia, 9 (4) : 101-104.</v>
      </c>
    </row>
    <row r="220" spans="1:5" ht="15" customHeight="1" x14ac:dyDescent="0.3">
      <c r="A220" t="s">
        <v>1765</v>
      </c>
      <c r="B220" t="s">
        <v>1777</v>
      </c>
      <c r="C220" t="str">
        <f>VLOOKUP(B220,AUTEURS!$C$2:$F$898,2,0)</f>
        <v>1994</v>
      </c>
      <c r="E220" t="str">
        <f>VLOOKUP(B220,AUTEURS!$C$2:$F$898,4,0)</f>
        <v>MONNERAT C., 1994. 5ème Symposium des Odonatologues de Suisse. Martinia, 10 (1) : 13-16.</v>
      </c>
    </row>
    <row r="221" spans="1:5" ht="15" customHeight="1" x14ac:dyDescent="0.3">
      <c r="A221" t="s">
        <v>1765</v>
      </c>
      <c r="B221" t="s">
        <v>1769</v>
      </c>
      <c r="C221" t="str">
        <f>VLOOKUP(B221,AUTEURS!$C$2:$F$898,2,0)</f>
        <v>1995</v>
      </c>
      <c r="E221" t="str">
        <f>VLOOKUP(B221,AUTEURS!$C$2:$F$898,4,0)</f>
        <v>DOMMANGET J.-L., 1995b. Secondes rencontres odonatologiques de France. Oulches (Indre), 16, 17, 18 et 19 juin 1995. Compte rendu et premier bilan. Martinia, 11 (3) : 51-69.</v>
      </c>
    </row>
    <row r="222" spans="1:5" ht="15" customHeight="1" x14ac:dyDescent="0.3">
      <c r="A222" t="s">
        <v>1765</v>
      </c>
      <c r="B222" t="s">
        <v>1223</v>
      </c>
      <c r="C222" t="str">
        <f>VLOOKUP(B222,AUTEURS!$C$2:$F$898,2,0)</f>
        <v>1995</v>
      </c>
      <c r="E222" t="str">
        <f>VLOOKUP(B222,AUTEURS!$C$2:$F$898,4,0)</f>
        <v>GRAND D., 1995. Premières rencontres avec Aeshna caerulea (Ström, 1783) dans les Alpes françaises (Odonata, Anisoptera, Aeshnidae). Martinia, 11 (1) : 3-6.</v>
      </c>
    </row>
    <row r="223" spans="1:5" ht="15" customHeight="1" x14ac:dyDescent="0.3">
      <c r="A223" t="s">
        <v>1765</v>
      </c>
      <c r="B223" t="s">
        <v>1778</v>
      </c>
      <c r="C223" t="str">
        <f>VLOOKUP(B223,AUTEURS!$C$2:$F$898,2,0)</f>
        <v>1995</v>
      </c>
      <c r="E223" t="str">
        <f>VLOOKUP(B223,AUTEURS!$C$2:$F$898,4,0)</f>
        <v>MONNERAT C., 1995. 7ème Symposium des Odonatologues de Suisse (Berne, 19 novembre 1994). Martinia, 11 (4) : 94-97.</v>
      </c>
    </row>
    <row r="224" spans="1:5" ht="15" customHeight="1" x14ac:dyDescent="0.3">
      <c r="A224" t="s">
        <v>1765</v>
      </c>
      <c r="B224" t="s">
        <v>845</v>
      </c>
      <c r="C224" t="str">
        <f>VLOOKUP(B224,AUTEURS!$C$2:$F$898,2,0)</f>
        <v>1997</v>
      </c>
      <c r="E224" t="str">
        <f>VLOOKUP(B224,AUTEURS!$C$2:$F$898,4,0)</f>
        <v>DOMMANGET J.-L., 1997b. Journée « Libellules » en juin dernier au Viala-du-Tarn (Département de l'Aveyron). Martinia, 13 (4) : 125-128.</v>
      </c>
    </row>
    <row r="225" spans="1:5" ht="15" customHeight="1" x14ac:dyDescent="0.3">
      <c r="A225" t="s">
        <v>1765</v>
      </c>
      <c r="B225" t="s">
        <v>1772</v>
      </c>
      <c r="C225" t="str">
        <f>VLOOKUP(B225,AUTEURS!$C$2:$F$898,2,0)</f>
        <v>1997</v>
      </c>
      <c r="E225" t="str">
        <f>VLOOKUP(B225,AUTEURS!$C$2:$F$898,4,0)</f>
        <v>GRAND D., 1997a. 9ème Symposium des odonatologues suisses le 23 novembre 1996 à l'Université de Berne. Martinia, 13 (2) : 49-51.</v>
      </c>
    </row>
    <row r="226" spans="1:5" ht="15" customHeight="1" x14ac:dyDescent="0.3">
      <c r="A226" t="s">
        <v>1765</v>
      </c>
      <c r="B226" t="s">
        <v>1309</v>
      </c>
      <c r="C226" t="str">
        <f>VLOOKUP(B226,AUTEURS!$C$2:$F$898,2,0)</f>
        <v>1998</v>
      </c>
      <c r="E226" t="str">
        <f>VLOOKUP(B226,AUTEURS!$C$2:$F$898,4,0)</f>
        <v>LE CALVEZ V., BERNIER C., 1998. Observations d'Odonates lors des VIIèmes rencontres internationales des clubs CPN (Frouville, département du Val-d'Oise). Martinia, 14 (1) : 22.</v>
      </c>
    </row>
    <row r="227" spans="1:5" ht="15" customHeight="1" x14ac:dyDescent="0.3">
      <c r="A227" t="s">
        <v>1765</v>
      </c>
      <c r="B227" t="s">
        <v>1770</v>
      </c>
      <c r="C227" t="str">
        <f>VLOOKUP(B227,AUTEURS!$C$2:$F$898,2,0)</f>
        <v>1999</v>
      </c>
      <c r="E227" t="str">
        <f>VLOOKUP(B227,AUTEURS!$C$2:$F$898,4,0)</f>
        <v>DOMMANGET J.-L., 1999. 3e Séminaire : « Inventaire et cartographie des invertébrés comme contribution à la gestion des milieux naturels français » Besançon, juillet 1999. Aspects généraux et odonatologiques. Martinia, 15 (3) : 89-98.</v>
      </c>
    </row>
    <row r="228" spans="1:5" ht="15" customHeight="1" x14ac:dyDescent="0.3">
      <c r="A228" t="s">
        <v>1765</v>
      </c>
      <c r="B228" t="s">
        <v>1066</v>
      </c>
      <c r="C228" t="str">
        <f>VLOOKUP(B228,AUTEURS!$C$2:$F$898,2,0)</f>
        <v>2000</v>
      </c>
      <c r="E228" t="str">
        <f>VLOOKUP(B228,AUTEURS!$C$2:$F$898,4,0)</f>
        <v>GILARD B., DOMMANGET J.-L., 2000. 3e Rencontres odonatologiques de France. Saint-Beauzire (Haute- Loire), 29 et 30 juin, 1er, 2 et 3 juillet 2000. Bilan et perspectives. Martinia, 16 (4) : 175-184.</v>
      </c>
    </row>
    <row r="229" spans="1:5" ht="15" customHeight="1" x14ac:dyDescent="0.3">
      <c r="A229" t="s">
        <v>1765</v>
      </c>
      <c r="B229" t="s">
        <v>1147</v>
      </c>
      <c r="C229" t="str">
        <f>VLOOKUP(B229,AUTEURS!$C$2:$F$898,2,0)</f>
        <v>2002</v>
      </c>
      <c r="E229" t="str">
        <f>VLOOKUP(B229,AUTEURS!$C$2:$F$898,4,0)</f>
        <v>ORIEUX G., LALEURE J.-C., 2002. Les Odonates de la Loire et de l’Allier dans le département de la Nièvre : In BOUDOT J.-P., DOMMANGET J.-L., (coord.) 2002. Actes des Premières et Secondes Rencontres odonatologiques de France. Bonnevaux (Doubs), 4, 5 et 6 août 1990. Oulches (Indre), 16, 17, 18 et 19 juin 1995. Société française d’Odonatologie. p. 49-51.</v>
      </c>
    </row>
    <row r="230" spans="1:5" ht="15" customHeight="1" x14ac:dyDescent="0.3">
      <c r="A230" t="s">
        <v>1765</v>
      </c>
      <c r="B230" t="s">
        <v>1774</v>
      </c>
      <c r="C230" t="str">
        <f>VLOOKUP(B230,AUTEURS!$C$2:$F$898,2,0)</f>
        <v>2003</v>
      </c>
      <c r="E230" t="str">
        <f>VLOOKUP(B230,AUTEURS!$C$2:$F$898,4,0)</f>
        <v>JACQUEMIN G., BOUDOT J.-P., 2003. Le deuxième Symposium International d’Odonatologie de la W.D.A. (« Worldwide Dragonflies Association ») en Suède (22- 27 juillet 2001). Martinia, 19 (2) : 68-70.</v>
      </c>
    </row>
    <row r="231" spans="1:5" ht="15" customHeight="1" x14ac:dyDescent="0.3">
      <c r="A231" t="s">
        <v>1765</v>
      </c>
      <c r="B231" t="s">
        <v>1069</v>
      </c>
      <c r="C231" t="str">
        <f>VLOOKUP(B231,AUTEURS!$C$2:$F$898,2,0)</f>
        <v>2005</v>
      </c>
      <c r="E231" t="str">
        <f>VLOOKUP(B231,AUTEURS!$C$2:$F$898,4,0)</f>
        <v>DOMMANGET J.-L., MEURGEY F., 2005. Rencontres odonatologiques ouest-européennes (Vallet, Loire- Atlantique). Martinia, 21 (3) : 126-129.</v>
      </c>
    </row>
    <row r="232" spans="1:5" ht="15" customHeight="1" x14ac:dyDescent="0.3">
      <c r="A232" t="s">
        <v>1765</v>
      </c>
      <c r="B232" t="s">
        <v>1141</v>
      </c>
      <c r="C232" t="str">
        <f>VLOOKUP(B232,AUTEURS!$C$2:$F$898,2,0)</f>
        <v>2008</v>
      </c>
      <c r="E232" t="str">
        <f>VLOOKUP(B232,AUTEURS!$C$2:$F$898,4,0)</f>
        <v>LAMBERT J.-L., LUMET J.-C., 2008. Une journée consacrée aux Odonates pour les agents de la délégation interrégionale de Metz de l’Office National de l’Eau et des Milieux Aquatiques. Martinia, 24 (3) : 101-105.</v>
      </c>
    </row>
    <row r="233" spans="1:5" ht="15" customHeight="1" x14ac:dyDescent="0.3">
      <c r="A233" t="s">
        <v>1765</v>
      </c>
      <c r="B233" t="s">
        <v>1292</v>
      </c>
      <c r="C233" t="str">
        <f>VLOOKUP(B233,AUTEURS!$C$2:$F$898,2,0)</f>
        <v>2010</v>
      </c>
      <c r="E233" t="str">
        <f>VLOOKUP(B233,AUTEURS!$C$2:$F$898,4,0)</f>
        <v>LAMBERT J.-L., 2010. Troisième journée annuelle consacrée aux Odonates pour les agents de la Délégation interrégionale de Metz de l’Office National de l’Eau et des Milieux Aquatiques : Vosges, le 23 juillet 2009. Martinia, 26 (1-2) : 53-58.</v>
      </c>
    </row>
    <row r="234" spans="1:5" ht="15" customHeight="1" x14ac:dyDescent="0.3">
      <c r="A234" t="s">
        <v>2018</v>
      </c>
      <c r="B234" t="s">
        <v>1990</v>
      </c>
      <c r="C234" t="str">
        <f>VLOOKUP(B234,AUTEURS!$C$2:$F$898,2,0)</f>
        <v>2016</v>
      </c>
      <c r="E234" t="str">
        <f>VLOOKUP(B234,AUTEURS!$C$2:$F$898,4,0)</f>
        <v>KRIEG-JACQUIER R., SANSAULT É., 2016. Développement larvaire et émergences de Cordulégastres en milieu souterrain (Odonata : Cordulegastridae). Martinia, 32 (1) : 31-42.</v>
      </c>
    </row>
    <row r="235" spans="1:5" ht="15" customHeight="1" x14ac:dyDescent="0.3">
      <c r="A235" t="s">
        <v>2018</v>
      </c>
      <c r="B235" t="s">
        <v>1986</v>
      </c>
      <c r="C235" t="str">
        <f>VLOOKUP(B235,AUTEURS!$C$2:$F$898,2,0)</f>
        <v>2016</v>
      </c>
      <c r="E235" t="str">
        <f>VLOOKUP(B235,AUTEURS!$C$2:$F$898,4,0)</f>
        <v>LAMBRET P., 2016. Contribution à la connaissance du micro-habitat larvaire de Lestes macrostigma (Odonata : Lestidae). Martinia, 32 (1) : 1-5.</v>
      </c>
    </row>
    <row r="236" spans="1:5" ht="15" customHeight="1" x14ac:dyDescent="0.3">
      <c r="A236" t="s">
        <v>2018</v>
      </c>
      <c r="B236" t="s">
        <v>1438</v>
      </c>
      <c r="C236" t="str">
        <f>VLOOKUP(B236,AUTEURS!$C$2:$F$898,2,0)</f>
        <v>2007</v>
      </c>
      <c r="D236" t="s">
        <v>1322</v>
      </c>
      <c r="E236" t="str">
        <f>VLOOKUP(B236,AUTEURS!$C$2:$F$898,4,0)</f>
        <v>RISERVATO E., 2007a. Écologie larvaire des Odonates du Parc du Ticino (Italie du Nord). In : Marc Levasseur, Gérard Dommanget et Samuel Jolivet (coord.). Actes des Rencontres odonatologiques Ouest-européennes 2005. Résumés des communications. La Pommeraie, Vallet (Loire-Atlantique) – France, les 24, 25, 26 et 27 juin 2005. Société française d’Odonatologie. p. 47.</v>
      </c>
    </row>
    <row r="237" spans="1:5" ht="15" customHeight="1" x14ac:dyDescent="0.3">
      <c r="A237" t="s">
        <v>2018</v>
      </c>
      <c r="B237" t="s">
        <v>1439</v>
      </c>
      <c r="C237" t="str">
        <f>VLOOKUP(B237,AUTEURS!$C$2:$F$898,2,0)</f>
        <v>2007</v>
      </c>
      <c r="D237" t="s">
        <v>1399</v>
      </c>
      <c r="E237" t="str">
        <f>VLOOKUP(B237,AUTEURS!$C$2:$F$898,4,0)</f>
        <v>RISERVATO E., 2007b. Dragonflies larval ecology in Ticino Park (North of Italy). In : Marc Levasseur, Gérard Dommanget et Samuel Jolivet (coord.). Actes des Rencontres odonatologiques Ouest-européennes 2005. Résumés des communications. La Pommeraie, Vallet (Loire-Atlantique) – France, les 24, 25, 26 et 27 juin 2005. Société française d’Odonatologie. p. 78.</v>
      </c>
    </row>
    <row r="238" spans="1:5" ht="15" customHeight="1" x14ac:dyDescent="0.3">
      <c r="A238" t="s">
        <v>2018</v>
      </c>
      <c r="B238" t="s">
        <v>2017</v>
      </c>
      <c r="C238" t="str">
        <f>VLOOKUP(B238,AUTEURS!$C$2:$F$898,2,0)</f>
        <v>2019</v>
      </c>
      <c r="E238" t="str">
        <f>VLOOKUP(B238,AUTEURS!$C$2:$F$898,4,0)</f>
        <v>LOUBOUTIN B., CHERPITEL T., 2019. Utilisation de plantes invasives par des insectes aquatiques : les libellules à ponte endophytique (Odonata). Martinia, 34 (1-2) : 35-55.</v>
      </c>
    </row>
    <row r="239" spans="1:5" ht="15" customHeight="1" x14ac:dyDescent="0.3">
      <c r="A239" t="s">
        <v>2018</v>
      </c>
      <c r="B239" t="s">
        <v>3558</v>
      </c>
      <c r="C239" s="4" t="str">
        <f>VLOOKUP(B239,AUTEURS!$C$2:$F$898,2,0)</f>
        <v>2021</v>
      </c>
      <c r="E239" t="str">
        <f>VLOOKUP(B239,AUTEURS!$C$2:$F$898,4,0)</f>
        <v xml:space="preserve">BELENGUIER L., 2021. Suivi de Leucorrhinia dubia et Somatochlora arctica par relevé des exuvies : résultats sur trois tourbières Auvergnates en 2015 (Odonata : Libellulidae, Corduliidae). Martinia, 35 (4) : 13-22. </v>
      </c>
    </row>
    <row r="240" spans="1:5" ht="15" customHeight="1" x14ac:dyDescent="0.3">
      <c r="A240" t="s">
        <v>2018</v>
      </c>
      <c r="B240" t="s">
        <v>3574</v>
      </c>
      <c r="C240" s="4" t="str">
        <f>VLOOKUP(B240,AUTEURS!$C$2:$F$898,2,0)</f>
        <v>2022</v>
      </c>
      <c r="E240" t="str">
        <f>VLOOKUP(B240,AUTEURS!$C$2:$F$898,4,0)</f>
        <v>ITRAC-BRUNEAU R., DOUCET G., 2022. Somatochlora arctica (Odonata : Corduliidae) dans le Massif du Morvan : découverte d’une station majeure pour la Bourgogne-Franche-Comté et comparaison avec d’autres stations. Martinia, 36 (1) : 1-12.</v>
      </c>
    </row>
    <row r="241" spans="1:5" ht="15" customHeight="1" x14ac:dyDescent="0.3">
      <c r="A241" t="s">
        <v>2018</v>
      </c>
      <c r="B241" t="s">
        <v>3578</v>
      </c>
      <c r="C241" s="4" t="str">
        <f>VLOOKUP(B241,AUTEURS!$C$2:$F$898,2,0)</f>
        <v>2022</v>
      </c>
      <c r="E241" t="str">
        <f>VLOOKUP(B241,AUTEURS!$C$2:$F$898,4,0)</f>
        <v>KRIEG-JACQUIER R., 2022. Nouveaux éléments sur la durée du cycle larvaire de Leucorrhinia pectoralis (Charpentier, 1825) en France (Odonata, Anisoptera : Libellulidae). Martinia, 36 (2) : 13-21.</v>
      </c>
    </row>
    <row r="242" spans="1:5" ht="15" customHeight="1" x14ac:dyDescent="0.3">
      <c r="A242" t="s">
        <v>3707</v>
      </c>
      <c r="B242" t="s">
        <v>1168</v>
      </c>
      <c r="C242" t="str">
        <f>VLOOKUP(B242,AUTEURS!$C$2:$F$898,2,0)</f>
        <v>2002</v>
      </c>
      <c r="E242" t="str">
        <f>VLOOKUP(B242,AUTEURS!$C$2:$F$898,4,0)</f>
        <v>MULNET D., 2002c. Étude comparative de l’émergence de plusieurs espèces d’Odonates de tourbière : In BOUDOT J.-P., DOMMANGET J.-L., (coord.) 2002. Actes des Premières et Secondes Rencontres odonatologiques de France. Bonnevaux (Doubs), 4, 5 et 6 août 1990. Oulches (Indre), 16, 17, 18 et 19 juin 1995. Société française d’Odonatologie. p. 91-108.</v>
      </c>
    </row>
    <row r="243" spans="1:5" ht="15" customHeight="1" x14ac:dyDescent="0.3">
      <c r="A243" t="s">
        <v>1779</v>
      </c>
      <c r="B243" t="s">
        <v>1780</v>
      </c>
      <c r="C243" t="str">
        <f>VLOOKUP(B243,AUTEURS!$C$2:$F$898,2,0)</f>
        <v>2007</v>
      </c>
      <c r="D243" t="s">
        <v>1322</v>
      </c>
      <c r="E243" t="str">
        <f>VLOOKUP(B243,AUTEURS!$C$2:$F$898,4,0)</f>
        <v>CORBET Ph. S., BOUDOT J.-P., 2007a. Sympetrum : un genre offrant des opportunités pour la recherche. In : Marc Levasseur, Gérard Dommanget et Samuel Jolivet (coord.). Actes des Rencontres odonatologiques Ouest- européennes 2005. La Pommeraie, Vallet (Loire- Atlantique) – France, les 24, 25, 26 et 27 juin 2005. Société française d’Odonatologie : 11-19.</v>
      </c>
    </row>
    <row r="244" spans="1:5" ht="15" customHeight="1" x14ac:dyDescent="0.3">
      <c r="A244" t="s">
        <v>1779</v>
      </c>
      <c r="B244" t="s">
        <v>1781</v>
      </c>
      <c r="C244" t="str">
        <f>VLOOKUP(B244,AUTEURS!$C$2:$F$898,2,0)</f>
        <v>2007</v>
      </c>
      <c r="D244" t="s">
        <v>1399</v>
      </c>
      <c r="E244" t="str">
        <f>VLOOKUP(B244,AUTEURS!$C$2:$F$898,4,0)</f>
        <v>CORBET Ph. S., BOUDOT J.-P., 2007b. Sympetrum (Odonata : Libellulidae) : a genus providing good research opportunities. In : Marc Levasseur, Gérard Dommanget et Samuel Jolivet (coord.). Actes des Rencontres odonatologiques Ouest-européennes 2005. La Pommeraie, Vallet (Loire-Atlantique) – France, les 24, 25, 26 et 27 juin 2005. Société française d’Odonatologie : 63-70.</v>
      </c>
    </row>
    <row r="245" spans="1:5" ht="15" customHeight="1" x14ac:dyDescent="0.3">
      <c r="A245" t="s">
        <v>1784</v>
      </c>
      <c r="B245" t="s">
        <v>974</v>
      </c>
      <c r="C245" t="str">
        <f>VLOOKUP(B245,AUTEURS!$C$2:$F$898,2,0)</f>
        <v>1998</v>
      </c>
      <c r="D245" t="s">
        <v>1785</v>
      </c>
      <c r="E245" t="str">
        <f>VLOOKUP(B245,AUTEURS!$C$2:$F$898,4,0)</f>
        <v>DOMMANGET J.-L., 1998a. Analyse et commentaires relatifs au « Catalogue des Libellulidées des environs de Besançon » de M. Léandre Pidancet (1856). Martinia, 14 (1) : 31-36. [Voir également BOUDOT J.-P., PROT J.-M., DOMMANGET J.-L., 1998.]</v>
      </c>
    </row>
    <row r="246" spans="1:5" ht="15" customHeight="1" x14ac:dyDescent="0.3">
      <c r="A246" t="s">
        <v>1786</v>
      </c>
      <c r="B246" t="s">
        <v>973</v>
      </c>
      <c r="C246" t="str">
        <f>VLOOKUP(B246,AUTEURS!$C$2:$F$898,2,0)</f>
        <v>1998</v>
      </c>
      <c r="D246" t="s">
        <v>1785</v>
      </c>
      <c r="E246" t="str">
        <f>VLOOKUP(B246,AUTEURS!$C$2:$F$898,4,0)</f>
        <v>BOUDOT J.-P., PROT J.-M., DOMMANGET J.-L., 1998. Rectifications à l'article intitulé : Analyse et commentaires relatifs au « Catalogue des Libellulidées des environs de Besançon » de M. Léandre Pidancet (1856) par J.L. Dommanget (Martinia, 14 (1) : 31-36). Martinia, 14 (4) : 136.</v>
      </c>
    </row>
    <row r="247" spans="1:5" ht="15" customHeight="1" x14ac:dyDescent="0.3">
      <c r="A247" t="s">
        <v>1787</v>
      </c>
      <c r="B247" t="s">
        <v>974</v>
      </c>
      <c r="C247" t="str">
        <f>VLOOKUP(B247,AUTEURS!$C$2:$F$898,2,0)</f>
        <v>1998</v>
      </c>
      <c r="D247" t="s">
        <v>1785</v>
      </c>
      <c r="E247" t="str">
        <f>VLOOKUP(B247,AUTEURS!$C$2:$F$898,4,0)</f>
        <v>DOMMANGET J.-L., 1998a. Analyse et commentaires relatifs au « Catalogue des Libellulidées des environs de Besançon » de M. Léandre Pidancet (1856). Martinia, 14 (1) : 31-36. [Voir également BOUDOT J.-P., PROT J.-M., DOMMANGET J.-L., 1998.]</v>
      </c>
    </row>
    <row r="248" spans="1:5" ht="15" customHeight="1" x14ac:dyDescent="0.3">
      <c r="A248" t="s">
        <v>1782</v>
      </c>
      <c r="B248" t="s">
        <v>1718</v>
      </c>
      <c r="C248" t="str">
        <f>VLOOKUP(B248,AUTEURS!$C$2:$F$898,2,0)</f>
        <v>1990</v>
      </c>
      <c r="D248" t="s">
        <v>1783</v>
      </c>
      <c r="E248" t="str">
        <f>VLOOKUP(B248,AUTEURS!$C$2:$F$898,4,0)</f>
        <v>AGUILAR J. d', 1990. Introduction. In : DE RÉAUMUR, Des mouches à quatre aisles nommées demoiselles. Martinia, Hors-série 2 : i-xi.</v>
      </c>
    </row>
    <row r="249" spans="1:5" ht="15" customHeight="1" x14ac:dyDescent="0.3">
      <c r="A249" t="s">
        <v>1788</v>
      </c>
      <c r="B249" t="s">
        <v>1789</v>
      </c>
      <c r="C249" t="str">
        <f>VLOOKUP(B249,AUTEURS!$C$2:$F$898,2,0)</f>
        <v>2005</v>
      </c>
      <c r="E249" t="str">
        <f>VLOOKUP(B249,AUTEURS!$C$2:$F$898,4,0)</f>
        <v>AGUILAR J. d', 2005. Les descriptions originales des Odonates d’Europe 12. Brullé, Gaspar Auguste (1809 - 1873). Martinia, 21 (2) : 81-88.</v>
      </c>
    </row>
    <row r="250" spans="1:5" ht="15" customHeight="1" x14ac:dyDescent="0.3">
      <c r="A250" t="s">
        <v>1790</v>
      </c>
      <c r="B250" t="s">
        <v>1791</v>
      </c>
      <c r="C250" t="str">
        <f>VLOOKUP(B250,AUTEURS!$C$2:$F$898,2,0)</f>
        <v>2004</v>
      </c>
      <c r="E250" t="str">
        <f>VLOOKUP(B250,AUTEURS!$C$2:$F$898,4,0)</f>
        <v>AGUILAR J. d', 2004b. Les descriptions originales des Odonates d’Europe. 11. Burmeister, Hermann, Carl Conrad (1807 - 1892). Martinia, 20 (3) : 150-158.</v>
      </c>
    </row>
    <row r="251" spans="1:5" ht="15" customHeight="1" x14ac:dyDescent="0.3">
      <c r="A251" t="s">
        <v>1792</v>
      </c>
      <c r="B251" t="s">
        <v>1793</v>
      </c>
      <c r="C251" t="str">
        <f>VLOOKUP(B251,AUTEURS!$C$2:$F$898,2,0)</f>
        <v>1999</v>
      </c>
      <c r="E251" t="str">
        <f>VLOOKUP(B251,AUTEURS!$C$2:$F$898,4,0)</f>
        <v>AGUILAR J. d', 1999c. Les descriptions originales des Odonates d'Europe. 2. Les espèces et les genres de Fabricius. Martinia, 15 (2) : 55-68.</v>
      </c>
    </row>
    <row r="252" spans="1:5" ht="15" customHeight="1" x14ac:dyDescent="0.3">
      <c r="A252" t="s">
        <v>1794</v>
      </c>
      <c r="B252" t="s">
        <v>1795</v>
      </c>
      <c r="C252" t="str">
        <f>VLOOKUP(B252,AUTEURS!$C$2:$F$898,2,0)</f>
        <v>2000</v>
      </c>
      <c r="E252" t="str">
        <f>VLOOKUP(B252,AUTEURS!$C$2:$F$898,4,0)</f>
        <v>AGUILAR J. d', 2000c. Les descriptions originales des Odonates d'Europe. 6. Fonscolombe, Etienne, Laurent, Joseph, Hyppolyte, Boyer de (1775-1853). Martinia, 16 (4) : 185-208.</v>
      </c>
    </row>
    <row r="253" spans="1:5" ht="15" customHeight="1" x14ac:dyDescent="0.3">
      <c r="A253" t="s">
        <v>1796</v>
      </c>
      <c r="B253" t="s">
        <v>1797</v>
      </c>
      <c r="C253" t="str">
        <f>VLOOKUP(B253,AUTEURS!$C$2:$F$898,2,0)</f>
        <v>1999</v>
      </c>
      <c r="E253" t="str">
        <f>VLOOKUP(B253,AUTEURS!$C$2:$F$898,4,0)</f>
        <v>AGUILAR J. d', 1999d. Les descriptions originales des Odonates d'Europe. 3. Fourcroy, Antoine François de (1755-1809). Martinia, 15 (3) : 99-103.</v>
      </c>
    </row>
    <row r="254" spans="1:5" ht="15" customHeight="1" x14ac:dyDescent="0.3">
      <c r="A254" t="s">
        <v>1798</v>
      </c>
      <c r="B254" t="s">
        <v>1799</v>
      </c>
      <c r="C254" t="str">
        <f>VLOOKUP(B254,AUTEURS!$C$2:$F$898,2,0)</f>
        <v>2002</v>
      </c>
      <c r="E254" t="str">
        <f>VLOOKUP(B254,AUTEURS!$C$2:$F$898,4,0)</f>
        <v>AGUILAR J. d', 2002. Les descriptions originales des Odonates d’Europe 9. Latreille, Pierre-André (1762 - 1833). Martinia, 18 (2) : 69-75.</v>
      </c>
    </row>
    <row r="255" spans="1:5" ht="15" customHeight="1" x14ac:dyDescent="0.3">
      <c r="A255" t="s">
        <v>1800</v>
      </c>
      <c r="B255" t="s">
        <v>1801</v>
      </c>
      <c r="C255" t="str">
        <f>VLOOKUP(B255,AUTEURS!$C$2:$F$898,2,0)</f>
        <v>2001</v>
      </c>
      <c r="E255" t="str">
        <f>VLOOKUP(B255,AUTEURS!$C$2:$F$898,4,0)</f>
        <v>AGUILAR J. d', 2001b. Les descriptions originales des Odonates d’Europe. 8. Leach, William Elford (1790- 1836). Martinia, 17 (3) : 115-118.</v>
      </c>
    </row>
    <row r="256" spans="1:5" ht="15" customHeight="1" x14ac:dyDescent="0.3">
      <c r="A256" t="s">
        <v>1802</v>
      </c>
      <c r="B256" t="s">
        <v>1803</v>
      </c>
      <c r="C256" t="str">
        <f>VLOOKUP(B256,AUTEURS!$C$2:$F$898,2,0)</f>
        <v>1999</v>
      </c>
      <c r="E256" t="str">
        <f>VLOOKUP(B256,AUTEURS!$C$2:$F$898,4,0)</f>
        <v>AGUILAR J. d', 1999b. Les descriptions originales des Odonates d'Europe. 1. Les espèces linnéennes. Martinia, 15 (1) : 30-40.</v>
      </c>
    </row>
    <row r="257" spans="1:5" ht="15" customHeight="1" x14ac:dyDescent="0.3">
      <c r="A257" t="s">
        <v>1804</v>
      </c>
      <c r="B257" t="s">
        <v>1805</v>
      </c>
      <c r="C257" t="str">
        <f>VLOOKUP(B257,AUTEURS!$C$2:$F$898,2,0)</f>
        <v>2000</v>
      </c>
      <c r="E257" t="str">
        <f>VLOOKUP(B257,AUTEURS!$C$2:$F$898,4,0)</f>
        <v>AGUILAR J. d', 2000b. Les descriptions originales des Odonates d'Europe. 5. Müller, Otto Friederich (1730- 1784). Martinia, 16 (2) : 53-80.</v>
      </c>
    </row>
    <row r="258" spans="1:5" ht="15" customHeight="1" x14ac:dyDescent="0.3">
      <c r="A258" t="s">
        <v>1806</v>
      </c>
      <c r="B258" t="s">
        <v>1807</v>
      </c>
      <c r="C258" t="str">
        <f>VLOOKUP(B258,AUTEURS!$C$2:$F$898,2,0)</f>
        <v>2001</v>
      </c>
      <c r="E258" t="str">
        <f>VLOOKUP(B258,AUTEURS!$C$2:$F$898,4,0)</f>
        <v>AGUILAR J. d', 2001a. Les descriptions originales des Odonates d’Europe. 7. Sulzer, Johan Heinrich (1735-1813). Martinia, 17 (2) : 69-74.</v>
      </c>
    </row>
    <row r="259" spans="1:5" ht="15" customHeight="1" x14ac:dyDescent="0.3">
      <c r="A259" t="s">
        <v>1808</v>
      </c>
      <c r="B259" t="s">
        <v>1809</v>
      </c>
      <c r="C259" t="str">
        <f>VLOOKUP(B259,AUTEURS!$C$2:$F$898,2,0)</f>
        <v>2000</v>
      </c>
      <c r="E259" t="str">
        <f>VLOOKUP(B259,AUTEURS!$C$2:$F$898,4,0)</f>
        <v>AGUILAR J. d', 2000a. Les descriptions originales des Odonates d'Europe. 4. Villers, Charles, Joseph de (1724-1810). Martinia, 16 (1) : 23-28.</v>
      </c>
    </row>
    <row r="260" spans="1:5" ht="15" customHeight="1" x14ac:dyDescent="0.3">
      <c r="A260" t="s">
        <v>1810</v>
      </c>
      <c r="B260" t="s">
        <v>1811</v>
      </c>
      <c r="C260" t="str">
        <f>VLOOKUP(B260,AUTEURS!$C$2:$F$898,2,0)</f>
        <v>2004</v>
      </c>
      <c r="E260" t="str">
        <f>VLOOKUP(B260,AUTEURS!$C$2:$F$898,4,0)</f>
        <v>AGUILAR J. d', 2004a. Les descriptions originales des Odonates d’Europe 10. Zetterstedt, Johan, Wilhelm (1785 - 1874). Martinia, 20 (1) : 48-51.</v>
      </c>
    </row>
    <row r="261" spans="1:5" ht="15" customHeight="1" x14ac:dyDescent="0.3">
      <c r="A261" t="s">
        <v>1812</v>
      </c>
      <c r="B261" t="s">
        <v>1814</v>
      </c>
      <c r="C261" t="str">
        <f>VLOOKUP(B261,AUTEURS!$C$2:$F$898,2,0)</f>
        <v>1986</v>
      </c>
      <c r="E261" t="str">
        <f>VLOOKUP(B261,AUTEURS!$C$2:$F$898,4,0)</f>
        <v>PAPAZIAN M., 1986c. Introduction à l'étude des Libellules fossiles. Martinia, No 4 : 15-18.</v>
      </c>
    </row>
    <row r="262" spans="1:5" ht="15" customHeight="1" x14ac:dyDescent="0.3">
      <c r="A262" t="s">
        <v>1812</v>
      </c>
      <c r="B262" t="s">
        <v>1813</v>
      </c>
      <c r="C262" t="str">
        <f>VLOOKUP(B262,AUTEURS!$C$2:$F$898,2,0)</f>
        <v>1993</v>
      </c>
      <c r="E262" t="str">
        <f>VLOOKUP(B262,AUTEURS!$C$2:$F$898,4,0)</f>
        <v>NEL A., MARTINEZ-DELCLOS X., PAICHELER J.-C., HENROTAY M., 1993. Les "Anisozygoptera" fossiles. Phylogénie et classification (Odonata). Martinia, numéro hors série 3 : 311 pp.</v>
      </c>
    </row>
    <row r="263" spans="1:5" ht="15" customHeight="1" x14ac:dyDescent="0.3">
      <c r="A263" t="s">
        <v>1815</v>
      </c>
      <c r="B263" t="s">
        <v>1816</v>
      </c>
      <c r="C263" t="str">
        <f>VLOOKUP(B263,AUTEURS!$C$2:$F$898,2,0)</f>
        <v>1995</v>
      </c>
      <c r="E263" t="str">
        <f>VLOOKUP(B263,AUTEURS!$C$2:$F$898,4,0)</f>
        <v>DOMMANGET J.-L., 1995a. Index 1985-1994. Martinia, 11, Suppl. 1 (juin), 24 pp.</v>
      </c>
    </row>
    <row r="264" spans="1:5" ht="15" customHeight="1" x14ac:dyDescent="0.3">
      <c r="A264" t="s">
        <v>1815</v>
      </c>
      <c r="B264" t="s">
        <v>1817</v>
      </c>
      <c r="C264" t="str">
        <f>VLOOKUP(B264,AUTEURS!$C$2:$F$898,2,0)</f>
        <v>2001</v>
      </c>
      <c r="E264" t="str">
        <f>VLOOKUP(B264,AUTEURS!$C$2:$F$898,4,0)</f>
        <v>LEVASSEUR M., DOMMANGET J.-L., 2001. Martinia. Index 1985-2000. Martinia, 17 (Supplément 1) : 44 pp.</v>
      </c>
    </row>
    <row r="265" spans="1:5" ht="15" customHeight="1" x14ac:dyDescent="0.3">
      <c r="A265" t="s">
        <v>1882</v>
      </c>
      <c r="B265" t="s">
        <v>2938</v>
      </c>
      <c r="C265" t="str">
        <f>VLOOKUP(B265,AUTEURS!$C$2:$F$898,2,0)</f>
        <v>2012</v>
      </c>
      <c r="D265" s="4"/>
      <c r="E265" t="str">
        <f>VLOOKUP(B265,AUTEURS!$C$2:$F$898,4,0)</f>
        <v>CATIL J.-M., ROUSSEL T., 2012. Un tandem improbable : Gomphus pulchellus Selys, 1840 et Gomphus vulgatissimus (Linnaeus, 1758), (Odonata, Anisoptera : Gomphidae). Martinia, 28 (1) : 65.</v>
      </c>
    </row>
    <row r="266" spans="1:5" ht="15" customHeight="1" x14ac:dyDescent="0.3">
      <c r="A266" t="s">
        <v>1882</v>
      </c>
      <c r="B266" t="s">
        <v>2009</v>
      </c>
      <c r="C266" t="str">
        <f>VLOOKUP(B266,AUTEURS!$C$2:$F$898,2,0)</f>
        <v>2017</v>
      </c>
      <c r="E266" t="str">
        <f>VLOOKUP(B266,AUTEURS!$C$2:$F$898,4,0)</f>
        <v>GUILLON B., 2017. Observation d'un trio hétérospécifique de Zygoptères (Odonata). Martinia, 33 (1-2) : 36.</v>
      </c>
    </row>
    <row r="267" spans="1:5" ht="15" customHeight="1" x14ac:dyDescent="0.3">
      <c r="A267" t="s">
        <v>1818</v>
      </c>
      <c r="B267" t="s">
        <v>1150</v>
      </c>
      <c r="C267" t="str">
        <f>VLOOKUP(B267,AUTEURS!$C$2:$F$898,2,0)</f>
        <v>1991</v>
      </c>
      <c r="E267" t="str">
        <f>VLOOKUP(B267,AUTEURS!$C$2:$F$898,4,0)</f>
        <v>KERAUTRET L., 1991. Liste Rouge provisoire des Odonates du Nord-Pas-de-Calais. Martinia, 7 (3) : 63-64.</v>
      </c>
    </row>
    <row r="268" spans="1:5" ht="15" customHeight="1" x14ac:dyDescent="0.3">
      <c r="A268" t="s">
        <v>1818</v>
      </c>
      <c r="B268" t="s">
        <v>928</v>
      </c>
      <c r="C268" t="str">
        <f>VLOOKUP(B268,AUTEURS!$C$2:$F$898,2,0)</f>
        <v>2007</v>
      </c>
      <c r="E268" t="str">
        <f>VLOOKUP(B268,AUTEURS!$C$2:$F$898,4,0)</f>
        <v>GUERBAA K., 2007b. Projet de liste rouge des Odonates du Limousin. In : Marc Levasseur, Gérard Dommanget et Samuel Jolivet (coord.). Actes des Rencontres odonatologiques Ouest-européennes 2005. Posters. La Pommeraie, Vallet (Loire-Atlantique) – France, les 24, 25, 26 et 27 juin 2005. Société française d’Odonatologie. p. 99-101.</v>
      </c>
    </row>
    <row r="269" spans="1:5" ht="15" customHeight="1" x14ac:dyDescent="0.3">
      <c r="A269" t="s">
        <v>1818</v>
      </c>
      <c r="B269" t="s">
        <v>1819</v>
      </c>
      <c r="C269" t="str">
        <f>VLOOKUP(B269,AUTEURS!$C$2:$F$898,2,0)</f>
        <v>2010</v>
      </c>
      <c r="E269" t="str">
        <f>VLOOKUP(B269,AUTEURS!$C$2:$F$898,4,0)</f>
        <v>HOUARD X., 2010. Le Plan national d’actions (PNA) en faveur des Odonates menacés en France métropolitaine. Actes des Rencontres odonatologiques 2010. Martinia, 26 (3-4) : 182-185.</v>
      </c>
    </row>
    <row r="270" spans="1:5" ht="15" customHeight="1" x14ac:dyDescent="0.3">
      <c r="A270" t="s">
        <v>1818</v>
      </c>
      <c r="B270" t="s">
        <v>1761</v>
      </c>
      <c r="C270" t="str">
        <f>VLOOKUP(B270,AUTEURS!$C$2:$F$898,2,0)</f>
        <v>2010</v>
      </c>
      <c r="E270" t="str">
        <f>VLOOKUP(B270,AUTEURS!$C$2:$F$898,4,0)</f>
        <v>OTT J., 2010. Alien invasive species – a threat to European dragonflies ? (résumé). Actes des Rencontres odonatologiques 2010. Martinia, 26 (3-4) : 167.</v>
      </c>
    </row>
    <row r="271" spans="1:5" ht="15" customHeight="1" x14ac:dyDescent="0.3">
      <c r="A271" t="s">
        <v>1818</v>
      </c>
      <c r="B271" t="s">
        <v>883</v>
      </c>
      <c r="C271" t="str">
        <f>VLOOKUP(B271,AUTEURS!$C$2:$F$898,2,0)</f>
        <v>2011</v>
      </c>
      <c r="E271" t="str">
        <f>VLOOKUP(B271,AUTEURS!$C$2:$F$898,4,0)</f>
        <v>AMELINE M., DODELIN C., HOUARD X., LORTHIOIS M., MOUQUET C., ROBERT L., SIMON A. et al., 2011. Deux Listes Rouges des Odonates menacés en Normandie (Compte rendu de présentation de poster). Actes des Rencontres odonatologiques 2010. Martinia, 27 (1) : 7-8.</v>
      </c>
    </row>
    <row r="272" spans="1:5" ht="15" customHeight="1" x14ac:dyDescent="0.3">
      <c r="A272" t="s">
        <v>1818</v>
      </c>
      <c r="B272" t="s">
        <v>3735</v>
      </c>
      <c r="C272" t="str">
        <f>VLOOKUP(B272,AUTEURS!$C$2:$F$898,2,0)</f>
        <v>2011</v>
      </c>
      <c r="E272" t="str">
        <f>VLOOKUP(B272,AUTEURS!$C$2:$F$898,4,0)</f>
        <v>BENCE S., BLANCHON Y., BRAUD Y., DELIRY C., DURAND É., LAMBRET P., 2011. Liste Rouge des Odonates de Provence-Alpes-Côte d’Azur. Martinia, 27 (2) : 123-133.</v>
      </c>
    </row>
    <row r="273" spans="1:5" ht="15" customHeight="1" x14ac:dyDescent="0.3">
      <c r="A273" t="s">
        <v>1818</v>
      </c>
      <c r="B273" t="s">
        <v>2010</v>
      </c>
      <c r="C273" t="str">
        <f>VLOOKUP(B273,AUTEURS!$C$2:$F$898,2,0)</f>
        <v>2017</v>
      </c>
      <c r="E273" t="str">
        <f>VLOOKUP(B273,AUTEURS!$C$2:$F$898,4,0)</f>
        <v>LAMBRET P., RONNE C., BENCE S., BLANCHON Y., BLETTERY J., DURAND É., LECCIA M.-F., PAPAZIAN M., 2017. Révision de la Liste rouge des libellules (Odonata) de Provence-Alpes-Côte d’Azur – version 2017. Martinia, 33 (1-2) : 37-52.</v>
      </c>
    </row>
    <row r="274" spans="1:5" ht="15" customHeight="1" x14ac:dyDescent="0.3">
      <c r="A274" t="s">
        <v>1820</v>
      </c>
      <c r="B274" t="s">
        <v>1754</v>
      </c>
      <c r="C274" t="str">
        <f>VLOOKUP(B274,AUTEURS!$C$2:$F$898,2,0)</f>
        <v>1985</v>
      </c>
      <c r="E274" t="str">
        <f>VLOOKUP(B274,AUTEURS!$C$2:$F$898,4,0)</f>
        <v>DOMMANGET J.-L., 1985. Inventaire des Odonates de France (programme INVOD). Martinia, No 1/2 : 5-22.</v>
      </c>
    </row>
    <row r="275" spans="1:5" ht="15" customHeight="1" x14ac:dyDescent="0.3">
      <c r="A275" t="s">
        <v>1820</v>
      </c>
      <c r="B275" t="s">
        <v>1821</v>
      </c>
      <c r="C275" t="str">
        <f>VLOOKUP(B275,AUTEURS!$C$2:$F$898,2,0)</f>
        <v>1988</v>
      </c>
      <c r="E275" t="str">
        <f>VLOOKUP(B275,AUTEURS!$C$2:$F$898,4,0)</f>
        <v>BOURSIER J.-L., 1988. Conservation des couleurs des Odonates. Martinia, 4 (2) : 44.</v>
      </c>
    </row>
    <row r="276" spans="1:5" ht="15" customHeight="1" x14ac:dyDescent="0.3">
      <c r="A276" t="s">
        <v>1820</v>
      </c>
      <c r="B276" t="s">
        <v>955</v>
      </c>
      <c r="C276" t="str">
        <f>VLOOKUP(B276,AUTEURS!$C$2:$F$898,2,0)</f>
        <v>1989</v>
      </c>
      <c r="E276" t="str">
        <f>VLOOKUP(B276,AUTEURS!$C$2:$F$898,4,0)</f>
        <v>BALANÇA G., VISSCHER M.-N. de, 1989a. Maquillage de libellules. Martinia, 5 (2) : 37-38.</v>
      </c>
    </row>
    <row r="277" spans="1:5" ht="15" customHeight="1" x14ac:dyDescent="0.3">
      <c r="A277" t="s">
        <v>1820</v>
      </c>
      <c r="B277" t="s">
        <v>996</v>
      </c>
      <c r="C277" t="str">
        <f>VLOOKUP(B277,AUTEURS!$C$2:$F$898,2,0)</f>
        <v>1991</v>
      </c>
      <c r="E277" t="str">
        <f>VLOOKUP(B277,AUTEURS!$C$2:$F$898,4,0)</f>
        <v>MANACH A., 1991. Observation de Boyeria irene (Fonscolombe) dans le Finistère, ou de l'intérêt et des sorties crépusculaires. (Odonata : Aeshnidae). Martinia, 7 (1) : 19-22.</v>
      </c>
    </row>
    <row r="278" spans="1:5" ht="15" customHeight="1" x14ac:dyDescent="0.3">
      <c r="A278" t="s">
        <v>1820</v>
      </c>
      <c r="B278" t="s">
        <v>1825</v>
      </c>
      <c r="C278" t="str">
        <f>VLOOKUP(B278,AUTEURS!$C$2:$F$898,2,0)</f>
        <v>2000</v>
      </c>
      <c r="E278" t="str">
        <f>VLOOKUP(B278,AUTEURS!$C$2:$F$898,4,0)</f>
        <v>MAILLET G., 2000. Note pratique sur l'observation des libellules et l'utilisation d'une pochette en plastique. Martinia, 16 (4) : 171-173.</v>
      </c>
    </row>
    <row r="279" spans="1:5" ht="15" customHeight="1" x14ac:dyDescent="0.3">
      <c r="A279" t="s">
        <v>1820</v>
      </c>
      <c r="B279" t="s">
        <v>1166</v>
      </c>
      <c r="C279" t="str">
        <f>VLOOKUP(B279,AUTEURS!$C$2:$F$898,2,0)</f>
        <v>2002</v>
      </c>
      <c r="E279" t="str">
        <f>VLOOKUP(B279,AUTEURS!$C$2:$F$898,4,0)</f>
        <v>MULNET D., 2002a. Utilisation pratique des modèles de capture recapture : application à une population de Leucorrhinia dubia. Problèmes méthodologiques concrets et perspectives : In BOUDOT J.-P., DOMMANGET J.-L., (coord.) 2002. Actes des Premières et Secondes Rencontres odonatologiques de France. Bonnevaux (Doubs), 4, 5 et 6 août 1990. Oulches (Indre), 16, 17, 18 et 19 juin 1995. Société française d’Odonatologie. p.39-48.</v>
      </c>
    </row>
    <row r="280" spans="1:5" ht="15" customHeight="1" x14ac:dyDescent="0.3">
      <c r="A280" t="s">
        <v>1820</v>
      </c>
      <c r="B280" t="s">
        <v>1824</v>
      </c>
      <c r="C280" t="str">
        <f>VLOOKUP(B280,AUTEURS!$C$2:$F$898,2,0)</f>
        <v>2005</v>
      </c>
      <c r="E280" t="str">
        <f>VLOOKUP(B280,AUTEURS!$C$2:$F$898,4,0)</f>
        <v>JACQUEMIN G., 2005. A propos de l’identification à distance des Odonates adultes. Martinia, 21 (2) : 47-50.</v>
      </c>
    </row>
    <row r="281" spans="1:5" ht="15" customHeight="1" x14ac:dyDescent="0.3">
      <c r="A281" t="s">
        <v>1820</v>
      </c>
      <c r="B281" t="s">
        <v>860</v>
      </c>
      <c r="C281" t="str">
        <f>VLOOKUP(B281,AUTEURS!$C$2:$F$898,2,0)</f>
        <v>2007</v>
      </c>
      <c r="E281" t="str">
        <f>VLOOKUP(B281,AUTEURS!$C$2:$F$898,4,0)</f>
        <v>BERNIER C., 2007a. Une méthode pratique pour l’étude des émergences d’Odonates dans les cours d’eau. In : Marc Levasseur, Gérard Dommanget et Samuel Jolivet (coord.). Actes des Rencontres odonatologiques Ouest- européennes 2005. Posters. La Pommeraie, Vallet (Loire-Atlantique) – France, les 24, 25, 26 et 27 juin 2005. Société française d’Odonatologie: 95-98.</v>
      </c>
    </row>
    <row r="282" spans="1:5" ht="15" customHeight="1" x14ac:dyDescent="0.3">
      <c r="A282" t="s">
        <v>1820</v>
      </c>
      <c r="B282" t="s">
        <v>861</v>
      </c>
      <c r="C282" t="str">
        <f>VLOOKUP(B282,AUTEURS!$C$2:$F$898,2,0)</f>
        <v>2007</v>
      </c>
      <c r="D282" t="s">
        <v>1180</v>
      </c>
      <c r="E282" t="str">
        <f>VLOOKUP(B282,AUTEURS!$C$2:$F$898,4,0)</f>
        <v>BERNIER C., 2007b. Using kayaks to prospect aquatic environments: a method that makes easier the study of dragonflies &amp; damselflies. In : Marc Levasseur, Gérard Dommanget et Samuel Jolivet (coord.). Actes des Rencontres odonatologiques Ouest-européennes 2005. Posters. La Pommeraie, Vallet (Loire-Atlantique) – France, les 24, 25, 26 et 27 juin 2005. Société française d’Odonatologie : 135-138.</v>
      </c>
    </row>
    <row r="283" spans="1:5" ht="15" customHeight="1" x14ac:dyDescent="0.3">
      <c r="A283" t="s">
        <v>1820</v>
      </c>
      <c r="B283" t="s">
        <v>937</v>
      </c>
      <c r="C283" t="str">
        <f>VLOOKUP(B283,AUTEURS!$C$2:$F$898,2,0)</f>
        <v>2007</v>
      </c>
      <c r="E283" t="str">
        <f>VLOOKUP(B283,AUTEURS!$C$2:$F$898,4,0)</f>
        <v>LOLIVE N., GUERBAA K., 2007. La connaissance de Cordulegaster bidentata Selys, 1843 en Limousin affinée par une méthode de recherche des larves (Odonata, Anisoptera, Cordulegastridae). Martinia, 23 (1) : 3-8.</v>
      </c>
    </row>
    <row r="284" spans="1:5" ht="15" customHeight="1" x14ac:dyDescent="0.3">
      <c r="A284" t="s">
        <v>1820</v>
      </c>
      <c r="B284" t="s">
        <v>1151</v>
      </c>
      <c r="C284" t="str">
        <f>VLOOKUP(B284,AUTEURS!$C$2:$F$898,2,0)</f>
        <v>2007</v>
      </c>
      <c r="E284" t="str">
        <f>VLOOKUP(B284,AUTEURS!$C$2:$F$898,4,0)</f>
        <v>VANAPPELGHEM C., 2007a. Les collections d’Odonates des Muséums et Universités du Nord-Pas-de-Calais. Inventaire et révision. I. Faculté Libre des Sciences et Technologies et Station Marine de Wimereux. Martinia, 23 (2) : 59-66.</v>
      </c>
    </row>
    <row r="285" spans="1:5" ht="15" customHeight="1" x14ac:dyDescent="0.3">
      <c r="A285" t="s">
        <v>1820</v>
      </c>
      <c r="B285" t="s">
        <v>1356</v>
      </c>
      <c r="C285" t="str">
        <f>VLOOKUP(B285,AUTEURS!$C$2:$F$898,2,0)</f>
        <v>2007</v>
      </c>
      <c r="E285" t="str">
        <f>VLOOKUP(B285,AUTEURS!$C$2:$F$898,4,0)</f>
        <v>WEBER G., 2007. Avancée des connaissances des Odonates de Guadeloupe. In : Marc Levasseur, Gérard Dommanget et Samuel Jolivet (coord.). Actes des Rencontres odonatologiques Ouest-européennes 2005. Posters. La Pommeraie, Vallet (Loire-Atlantique) – France, les 24, 25, 26 et 27 juin 2005. Société française d’Odonatologie. p. 129-130.</v>
      </c>
    </row>
    <row r="286" spans="1:5" ht="15" customHeight="1" x14ac:dyDescent="0.3">
      <c r="A286" t="s">
        <v>1820</v>
      </c>
      <c r="B286" t="s">
        <v>1822</v>
      </c>
      <c r="C286" t="str">
        <f>VLOOKUP(B286,AUTEURS!$C$2:$F$898,2,0)</f>
        <v>2008</v>
      </c>
      <c r="E286" t="str">
        <f>VLOOKUP(B286,AUTEURS!$C$2:$F$898,4,0)</f>
        <v>DUQUEF M., 2008. Préparation des Odonates récoltés dans les pays tropicaux. Martinia, 24 (3) : 106-108.</v>
      </c>
    </row>
    <row r="287" spans="1:5" ht="15" customHeight="1" x14ac:dyDescent="0.3">
      <c r="A287" t="s">
        <v>1820</v>
      </c>
      <c r="B287" t="s">
        <v>1823</v>
      </c>
      <c r="C287" t="str">
        <f>VLOOKUP(B287,AUTEURS!$C$2:$F$898,2,0)</f>
        <v>2010</v>
      </c>
      <c r="E287" t="str">
        <f>VLOOKUP(B287,AUTEURS!$C$2:$F$898,4,0)</f>
        <v>GOURMAND A.-L., VANAPPELGHEM C., 2010. Protocole de suivi des espèces prioritaires. Actes des Rencontres odonatologiques 2010. Martinia, 26 (3-4) : 186-187.</v>
      </c>
    </row>
    <row r="288" spans="1:5" ht="15" customHeight="1" x14ac:dyDescent="0.3">
      <c r="A288" t="s">
        <v>1820</v>
      </c>
      <c r="B288" t="s">
        <v>1819</v>
      </c>
      <c r="C288" t="str">
        <f>VLOOKUP(B288,AUTEURS!$C$2:$F$898,2,0)</f>
        <v>2010</v>
      </c>
      <c r="E288" t="str">
        <f>VLOOKUP(B288,AUTEURS!$C$2:$F$898,4,0)</f>
        <v>HOUARD X., 2010. Le Plan national d’actions (PNA) en faveur des Odonates menacés en France métropolitaine. Actes des Rencontres odonatologiques 2010. Martinia, 26 (3-4) : 182-185.</v>
      </c>
    </row>
    <row r="289" spans="1:5" ht="15" customHeight="1" x14ac:dyDescent="0.3">
      <c r="A289" t="s">
        <v>1820</v>
      </c>
      <c r="B289" t="s">
        <v>1489</v>
      </c>
      <c r="C289" t="str">
        <f>VLOOKUP(B289,AUTEURS!$C$2:$F$898,2,0)</f>
        <v>2010</v>
      </c>
      <c r="E289" t="str">
        <f>VLOOKUP(B289,AUTEURS!$C$2:$F$898,4,0)</f>
        <v>LAMBRET P., 2010c. Une enquête sur Lestes macrostigma (Eversmann, 1836). Actes des Rencontres odonatologiques 2010. Martinia, 26 (3-4) : 178-181.</v>
      </c>
    </row>
    <row r="290" spans="1:5" ht="15" customHeight="1" x14ac:dyDescent="0.3">
      <c r="A290" t="s">
        <v>1820</v>
      </c>
      <c r="B290" t="s">
        <v>3716</v>
      </c>
      <c r="C290" t="str">
        <f>VLOOKUP(B290,AUTEURS!$C$2:$F$898,2,0)</f>
        <v>2013</v>
      </c>
      <c r="E290" t="str">
        <f>VLOOKUP(B290,AUTEURS!$C$2:$F$898,4,0)</f>
        <v>RUFFONI A., VARANGUIN N., MILLARD R., 2013. L'enquête Coenagrion ornatum (Selys in Selys et Hagen, 1850) en Bourgogne (Odonata, Zygoptera : Coenagrionidae) : protocole et premiers résultats. Martinia, 29 (1). 23-41.</v>
      </c>
    </row>
    <row r="291" spans="1:5" ht="15" customHeight="1" x14ac:dyDescent="0.3">
      <c r="A291" t="s">
        <v>1820</v>
      </c>
      <c r="B291" t="s">
        <v>1973</v>
      </c>
      <c r="C291" t="str">
        <f>VLOOKUP(B291,AUTEURS!$C$2:$F$898,2,0)</f>
        <v>2015</v>
      </c>
      <c r="E291" t="str">
        <f>VLOOKUP(B291,AUTEURS!$C$2:$F$898,4,0)</f>
        <v>BELENGUIER L., DELPON G., 2015. Sur la détection de Somatochlora arctica et l’estimation de ses populations : l’exemple de la tourbière de la Pignole dans le Cantal (Odonata : Corduliidae). Martinia, 31 (1) : 35-46.</v>
      </c>
    </row>
    <row r="292" spans="1:5" ht="15" customHeight="1" x14ac:dyDescent="0.3">
      <c r="A292" t="s">
        <v>1820</v>
      </c>
      <c r="B292" t="s">
        <v>1975</v>
      </c>
      <c r="C292" t="str">
        <f>VLOOKUP(B292,AUTEURS!$C$2:$F$898,2,0)</f>
        <v>2015</v>
      </c>
      <c r="E292" t="str">
        <f>VLOOKUP(B292,AUTEURS!$C$2:$F$898,4,0)</f>
        <v>BLANCHON Y., RONNE C., 2015. Première preuve d’autochtonie de Gomphus graslinii dans le département du Var (Odonata : Gomphidae). Martinia, 31 (1) : 49-52.</v>
      </c>
    </row>
    <row r="293" spans="1:5" ht="15" customHeight="1" x14ac:dyDescent="0.3">
      <c r="A293" t="s">
        <v>1820</v>
      </c>
      <c r="B293" t="s">
        <v>1976</v>
      </c>
      <c r="C293" t="str">
        <f>VLOOKUP(B293,AUTEURS!$C$2:$F$898,2,0)</f>
        <v>2015</v>
      </c>
      <c r="E293" t="str">
        <f>VLOOKUP(B293,AUTEURS!$C$2:$F$898,4,0)</f>
        <v>HOUARD X., FERRAND M., 2015. Utilisation du protocole STELI dans le cadre d’un inventaire initial des Odonates avec diagnostic écologique : l’exemple du parc départemental du Sausset. Martinia, 31 (2) : 53-72.</v>
      </c>
    </row>
    <row r="294" spans="1:5" ht="15" customHeight="1" x14ac:dyDescent="0.3">
      <c r="A294" t="s">
        <v>1820</v>
      </c>
      <c r="B294" t="s">
        <v>1997</v>
      </c>
      <c r="C294" t="str">
        <f>VLOOKUP(B294,AUTEURS!$C$2:$F$898,2,0)</f>
        <v>2016</v>
      </c>
      <c r="E294" t="str">
        <f>VLOOKUP(B294,AUTEURS!$C$2:$F$898,4,0)</f>
        <v>BITSCH T., MERLET F., HOUARD X., 2016. Nouvelle méthodologie d’évaluation de la qualité de prospection odonatologique d’un territoire. Martinia, 32 (2) : 77-89.</v>
      </c>
    </row>
    <row r="295" spans="1:5" ht="15" customHeight="1" x14ac:dyDescent="0.3">
      <c r="A295" t="s">
        <v>1820</v>
      </c>
      <c r="B295" t="s">
        <v>2001</v>
      </c>
      <c r="C295" t="str">
        <f>VLOOKUP(B295,AUTEURS!$C$2:$F$898,2,0)</f>
        <v>2016</v>
      </c>
      <c r="E295" t="str">
        <f>VLOOKUP(B295,AUTEURS!$C$2:$F$898,4,0)</f>
        <v>TOURNEUR J., LAMBRET P., 2016. Répartition et écologie de Gomphus graslinii (Odonata : Gomphidae) sur le Loir angevin : une étude pilote. Martinia, 32 (2) : 93-115. [voir erratum Martinia, 33 (1-2) : 7].</v>
      </c>
    </row>
    <row r="296" spans="1:5" ht="15" customHeight="1" x14ac:dyDescent="0.3">
      <c r="A296" t="s">
        <v>1826</v>
      </c>
      <c r="B296" t="s">
        <v>1086</v>
      </c>
      <c r="C296" t="str">
        <f>VLOOKUP(B296,AUTEURS!$C$2:$F$898,2,0)</f>
        <v>1986</v>
      </c>
      <c r="E296" t="str">
        <f>VLOOKUP(B296,AUTEURS!$C$2:$F$898,4,0)</f>
        <v>STALLIN P., 1986b. Migration d'Odonates dans le Parc naturel régional de Brière. Martinia, No 4 : 14.</v>
      </c>
    </row>
    <row r="297" spans="1:5" ht="15" customHeight="1" x14ac:dyDescent="0.3">
      <c r="A297" t="s">
        <v>1826</v>
      </c>
      <c r="B297" t="s">
        <v>1641</v>
      </c>
      <c r="C297" t="str">
        <f>VLOOKUP(B297,AUTEURS!$C$2:$F$898,2,0)</f>
        <v>1987</v>
      </c>
      <c r="E297" t="str">
        <f>VLOOKUP(B297,AUTEURS!$C$2:$F$898,4,0)</f>
        <v>HEIDEMANN H., 1987. Attroupement de libellules en Camargue. Martinia, No 5 : 19-20.</v>
      </c>
    </row>
    <row r="298" spans="1:5" ht="15" customHeight="1" x14ac:dyDescent="0.3">
      <c r="A298" t="s">
        <v>1826</v>
      </c>
      <c r="B298" t="s">
        <v>1193</v>
      </c>
      <c r="C298" t="str">
        <f>VLOOKUP(B298,AUTEURS!$C$2:$F$898,2,0)</f>
        <v>1990</v>
      </c>
      <c r="E298" t="str">
        <f>VLOOKUP(B298,AUTEURS!$C$2:$F$898,4,0)</f>
        <v>GRAND D., 1990c. Sur une migration d'Hemianax ephippiger (Burmeister, 1839) en région Lyonnaise (Rhône) (Odonata, Anisoptera : Aeshnidae). Martinia, 6 (4) : 85-91.</v>
      </c>
    </row>
    <row r="299" spans="1:5" ht="15" customHeight="1" x14ac:dyDescent="0.3">
      <c r="A299" t="s">
        <v>1826</v>
      </c>
      <c r="B299" t="s">
        <v>1144</v>
      </c>
      <c r="C299" t="str">
        <f>VLOOKUP(B299,AUTEURS!$C$2:$F$898,2,0)</f>
        <v>1990</v>
      </c>
      <c r="E299" t="str">
        <f>VLOOKUP(B299,AUTEURS!$C$2:$F$898,4,0)</f>
        <v>ORIEUX G., 1990a. Observation d'Hemianax ephippiger (Burmeister, 1839) dans le département de la Nièvre (Odonata, Anisoptera : Aeshnidae). Martinia, 6 (2) : 34.</v>
      </c>
    </row>
    <row r="300" spans="1:5" ht="15" customHeight="1" x14ac:dyDescent="0.3">
      <c r="A300" t="s">
        <v>1826</v>
      </c>
      <c r="B300" t="s">
        <v>1258</v>
      </c>
      <c r="C300" t="str">
        <f>VLOOKUP(B300,AUTEURS!$C$2:$F$898,2,0)</f>
        <v>1990</v>
      </c>
      <c r="E300" t="str">
        <f>VLOOKUP(B300,AUTEURS!$C$2:$F$898,4,0)</f>
        <v>SUEUR F., CARRUETTE P., BALEJ R., 1990. Migration d'Odonates dans le département de la Somme. Martinia, 6 (1) : 19-23.</v>
      </c>
    </row>
    <row r="301" spans="1:5" ht="15" customHeight="1" x14ac:dyDescent="0.3">
      <c r="A301" t="s">
        <v>1826</v>
      </c>
      <c r="B301" t="s">
        <v>829</v>
      </c>
      <c r="C301" t="str">
        <f>VLOOKUP(B301,AUTEURS!$C$2:$F$898,2,0)</f>
        <v>1991</v>
      </c>
      <c r="E301" t="str">
        <f>VLOOKUP(B301,AUTEURS!$C$2:$F$898,4,0)</f>
        <v>BALANÇA G., VISSCHER M.-N. de, 1991. Migrations et prédation d'Hemianax ephippiger (Burmeister). Martinia, 7 (3) : 52.</v>
      </c>
    </row>
    <row r="302" spans="1:5" ht="15" customHeight="1" x14ac:dyDescent="0.3">
      <c r="A302" t="s">
        <v>1826</v>
      </c>
      <c r="B302" t="s">
        <v>851</v>
      </c>
      <c r="C302" t="str">
        <f>VLOOKUP(B302,AUTEURS!$C$2:$F$898,2,0)</f>
        <v>1991</v>
      </c>
      <c r="E302" t="str">
        <f>VLOOKUP(B302,AUTEURS!$C$2:$F$898,4,0)</f>
        <v>HEIDEMANN H., 1991. Notes sur le comportement de quelques Odonates. Martinia, 7 (2) : 29-35.</v>
      </c>
    </row>
    <row r="303" spans="1:5" ht="15" customHeight="1" x14ac:dyDescent="0.3">
      <c r="A303" t="s">
        <v>1826</v>
      </c>
      <c r="B303" t="s">
        <v>1074</v>
      </c>
      <c r="C303" t="str">
        <f>VLOOKUP(B303,AUTEURS!$C$2:$F$898,2,0)</f>
        <v>1991</v>
      </c>
      <c r="E303" t="str">
        <f>VLOOKUP(B303,AUTEURS!$C$2:$F$898,4,0)</f>
        <v>KERIHUEL C., 1991a. Migration de Sympetrum sanguineum (Müller) en Loire-Atlantique (Odonata : Libellulidae). Martinia, 7 (1) : 18.</v>
      </c>
    </row>
    <row r="304" spans="1:5" ht="15" customHeight="1" x14ac:dyDescent="0.3">
      <c r="A304" t="s">
        <v>1826</v>
      </c>
      <c r="B304" t="s">
        <v>852</v>
      </c>
      <c r="C304" t="str">
        <f>VLOOKUP(B304,AUTEURS!$C$2:$F$898,2,0)</f>
        <v>1997</v>
      </c>
      <c r="E304" t="str">
        <f>VLOOKUP(B304,AUTEURS!$C$2:$F$898,4,0)</f>
        <v>KERIHUEL C., 1997b. Migration d'Hemianax ephippiger (Burmeister, 1839) dans le département de l'Aude (Odonata, Anisoptera, Aeshnidae). Martinia, 13 (4) : 106.</v>
      </c>
    </row>
    <row r="305" spans="1:5" ht="15" customHeight="1" x14ac:dyDescent="0.3">
      <c r="A305" t="s">
        <v>1826</v>
      </c>
      <c r="B305" t="s">
        <v>867</v>
      </c>
      <c r="C305" t="str">
        <f>VLOOKUP(B305,AUTEURS!$C$2:$F$898,2,0)</f>
        <v>1998</v>
      </c>
      <c r="E305" t="str">
        <f>VLOOKUP(B305,AUTEURS!$C$2:$F$898,4,0)</f>
        <v>JACQUEMIN G., 1998. Hemianax ephippiger (Burmeister, 1839) dans le Roussillon en août 1997 (Odonata, Anisoptera, Aeshnidae). Martinia, 14 (3) : 93.</v>
      </c>
    </row>
    <row r="306" spans="1:5" ht="15" customHeight="1" x14ac:dyDescent="0.3">
      <c r="A306" t="s">
        <v>1826</v>
      </c>
      <c r="B306" t="s">
        <v>1048</v>
      </c>
      <c r="C306" t="str">
        <f>VLOOKUP(B306,AUTEURS!$C$2:$F$898,2,0)</f>
        <v>1998</v>
      </c>
      <c r="E306" t="str">
        <f>VLOOKUP(B306,AUTEURS!$C$2:$F$898,4,0)</f>
        <v>PROT J.-M., 1998. Reproduction d'Hemianax ephippiger (Burmeister, 1839) dans le département du Jura (Odonata, Anisoptera, Aeshnidae). Martinia, 14 (1) : 19-21.</v>
      </c>
    </row>
    <row r="307" spans="1:5" ht="15" customHeight="1" x14ac:dyDescent="0.3">
      <c r="A307" t="s">
        <v>1826</v>
      </c>
      <c r="B307" t="s">
        <v>789</v>
      </c>
      <c r="C307" t="str">
        <f>VLOOKUP(B307,AUTEURS!$C$2:$F$898,2,0)</f>
        <v>2008</v>
      </c>
      <c r="E307" t="str">
        <f>VLOOKUP(B307,AUTEURS!$C$2:$F$898,4,0)</f>
        <v>BRETON F., 2008. Phénomènes migratoires chez Sympetrum fonscolombii (Selys, 1840) dans les Alpes du Sud (Odonata, Anisoptera, Libellulidae). Martinia, 24 (4) : 113-128.</v>
      </c>
    </row>
    <row r="308" spans="1:5" ht="15" customHeight="1" x14ac:dyDescent="0.3">
      <c r="A308" t="s">
        <v>1826</v>
      </c>
      <c r="B308" t="s">
        <v>761</v>
      </c>
      <c r="C308" t="str">
        <f>VLOOKUP(B308,AUTEURS!$C$2:$F$898,2,0)</f>
        <v>2011</v>
      </c>
      <c r="E308" t="str">
        <f>VLOOKUP(B308,AUTEURS!$C$2:$F$898,4,0)</f>
        <v>GRAND D., GARNIER G., 2011. Rencontre avec Hemianax ephippiger (Burmeister, 1839) dans le bas Bugey (Ain) (Odonata, Anisoptera : Aeshnidae). Martinia, 27 (1) : 31-32.</v>
      </c>
    </row>
    <row r="309" spans="1:5" ht="15" customHeight="1" x14ac:dyDescent="0.3">
      <c r="A309" t="s">
        <v>1826</v>
      </c>
      <c r="B309" t="s">
        <v>1935</v>
      </c>
      <c r="C309" t="str">
        <f>VLOOKUP(B309,AUTEURS!$C$2:$F$898,2,0)</f>
        <v>2013</v>
      </c>
      <c r="E309" t="str">
        <f>VLOOKUP(B309,AUTEURS!$C$2:$F$898,4,0)</f>
        <v>BLANCHON Y., RONNE C., 2013. Afflux d’Hemianax ephippiger (Burmeister, 1839) en région PACA en 2011 (Odonata, Anisoptera : Aeshnidae). Hors-série Hemianax ephipigger - migration 2011 : 61-64.</v>
      </c>
    </row>
    <row r="310" spans="1:5" ht="15" customHeight="1" x14ac:dyDescent="0.3">
      <c r="A310" t="s">
        <v>1826</v>
      </c>
      <c r="B310" t="s">
        <v>1931</v>
      </c>
      <c r="C310" t="str">
        <f>VLOOKUP(B310,AUTEURS!$C$2:$F$898,2,0)</f>
        <v>2013</v>
      </c>
      <c r="E310" t="str">
        <f>VLOOKUP(B310,AUTEURS!$C$2:$F$898,4,0)</f>
        <v>BOEGLIN Y., 2013. Premières données d’Hemianax ephippiger (Burmeister, 1839) pour le département de la Loire (Odonata, Anisoptera : Aeshnidae). Hors-série Hemianax ephipigger - migration 2011 : 73-75.</v>
      </c>
    </row>
    <row r="311" spans="1:5" ht="15" customHeight="1" x14ac:dyDescent="0.3">
      <c r="A311" t="s">
        <v>1826</v>
      </c>
      <c r="B311" t="s">
        <v>1929</v>
      </c>
      <c r="C311" t="str">
        <f>VLOOKUP(B311,AUTEURS!$C$2:$F$898,2,0)</f>
        <v>2013</v>
      </c>
      <c r="E311" t="str">
        <f>VLOOKUP(B311,AUTEURS!$C$2:$F$898,4,0)</f>
        <v>BOUTON F.-M., 2013. Observation d’Hemianax ephippiger (Burmeister, 1839) en Sarthe au printemps 2011 (Odonata, Anisoptera : Aeshnidae). Hors-série Hemianax ephipigger - migration 2011 : 65-68.</v>
      </c>
    </row>
    <row r="312" spans="1:5" ht="15" customHeight="1" x14ac:dyDescent="0.3">
      <c r="A312" t="s">
        <v>1826</v>
      </c>
      <c r="B312" t="s">
        <v>1932</v>
      </c>
      <c r="C312" t="str">
        <f>VLOOKUP(B312,AUTEURS!$C$2:$F$898,2,0)</f>
        <v>2013</v>
      </c>
      <c r="E312" t="str">
        <f>VLOOKUP(B312,AUTEURS!$C$2:$F$898,4,0)</f>
        <v>COLLECTIF, 2013. Données recueillies dans le cadre de l'enquête nationale sur la migration d'Hemianax ephippiger en 2011. Hors-série Hemianax ephippiger - migration 2011 - Annexe : 76-96.</v>
      </c>
    </row>
    <row r="313" spans="1:5" ht="15" customHeight="1" x14ac:dyDescent="0.3">
      <c r="A313" t="s">
        <v>1826</v>
      </c>
      <c r="B313" t="s">
        <v>1928</v>
      </c>
      <c r="C313" t="str">
        <f>VLOOKUP(B313,AUTEURS!$C$2:$F$898,2,0)</f>
        <v>2013</v>
      </c>
      <c r="E313" t="str">
        <f>VLOOKUP(B313,AUTEURS!$C$2:$F$898,4,0)</f>
        <v>FERRAND M., DOMMANGET J.-L., 2013. Hemianax ephippiger (Burmeister, 1839) en Île-de-France en avril et mai 2011 (Odonata, Anisoptera : Aeshnidae). Hors-série Hemianax ephipigger - migration 2011 : 55-59.</v>
      </c>
    </row>
    <row r="314" spans="1:5" ht="15" customHeight="1" x14ac:dyDescent="0.3">
      <c r="A314" t="s">
        <v>1826</v>
      </c>
      <c r="B314" t="s">
        <v>1927</v>
      </c>
      <c r="C314" t="str">
        <f>VLOOKUP(B314,AUTEURS!$C$2:$F$898,2,0)</f>
        <v>2013</v>
      </c>
      <c r="E314" t="str">
        <f>VLOOKUP(B314,AUTEURS!$C$2:$F$898,4,0)</f>
        <v>GAYET P., RUFFONI A., 2013. Afflux d'Hemianax ephippiger (Burmeister, 1839) en Bourgogne au printemps 2011 (Odonata, Anisoptera : Aeshnidae). Hors-série Hemianax ephipigger - migration 2011 : 47-50.</v>
      </c>
    </row>
    <row r="315" spans="1:5" ht="15" customHeight="1" x14ac:dyDescent="0.3">
      <c r="A315" t="s">
        <v>1826</v>
      </c>
      <c r="B315" t="s">
        <v>1925</v>
      </c>
      <c r="C315" t="str">
        <f>VLOOKUP(B315,AUTEURS!$C$2:$F$898,2,0)</f>
        <v>2013</v>
      </c>
      <c r="E315" t="str">
        <f>VLOOKUP(B315,AUTEURS!$C$2:$F$898,4,0)</f>
        <v>LAMBRET P., BOUDOT J.-P., 2013. Hemianax ephippiger (Burmeister, 1839) (Odonata, Anisoptera : Aeshnidae) : présentation générale. Hors-série Hemianax ephipigger - migration 2011 : 13-27.</v>
      </c>
    </row>
    <row r="316" spans="1:5" ht="15" customHeight="1" x14ac:dyDescent="0.3">
      <c r="A316" t="s">
        <v>1826</v>
      </c>
      <c r="B316" t="s">
        <v>1926</v>
      </c>
      <c r="C316" t="str">
        <f>VLOOKUP(B316,AUTEURS!$C$2:$F$898,2,0)</f>
        <v>2013</v>
      </c>
      <c r="E316" t="str">
        <f>VLOOKUP(B316,AUTEURS!$C$2:$F$898,4,0)</f>
        <v>LAMBRET P., DESCHAMPS C., 2013. Bilan de la migration d’Hemianax ephippiger (Burmeister, 1839) en France en 2011 (Odonata, Anisoptera : Aeshnidae). Hors-série Hemianax ephipigger - migration 2011 : 29-46.</v>
      </c>
    </row>
    <row r="317" spans="1:5" ht="15" customHeight="1" x14ac:dyDescent="0.3">
      <c r="A317" t="s">
        <v>1826</v>
      </c>
      <c r="B317" t="s">
        <v>1930</v>
      </c>
      <c r="C317" t="str">
        <f>VLOOKUP(B317,AUTEURS!$C$2:$F$898,2,0)</f>
        <v>2013</v>
      </c>
      <c r="E317" t="str">
        <f>VLOOKUP(B317,AUTEURS!$C$2:$F$898,4,0)</f>
        <v>SANSAULT É., BAETA R., PRÉSENT J., 2013. Synthèse des observations d’Hemianax ephippiger (Burmeister, 1839) réalisées en 2011 en région Centre (Odonata, Anisoptera : Aeshnidae). Hors-série Hemianax ephipigger - migration 2011 : 69-72.</v>
      </c>
    </row>
    <row r="318" spans="1:5" ht="15" customHeight="1" x14ac:dyDescent="0.3">
      <c r="A318" t="s">
        <v>1826</v>
      </c>
      <c r="B318" t="s">
        <v>3653</v>
      </c>
      <c r="C318" t="str">
        <f>VLOOKUP(B318,AUTEURS!$C$2:$F$898,2,0)</f>
        <v>2013</v>
      </c>
      <c r="E318" t="str">
        <f>VLOOKUP(B318,AUTEURS!$C$2:$F$898,4,0)</f>
        <v>TERNOIS V. (coord.), 2013. Premières mentions d’Hemianax ephippiger (Burmeister, 1839) pour la Champagne-Ardenne (Odonata, Anisoptera : Aeshnidae). Hors-série Hemianax ephipigger - migration 2011 : 51-54.</v>
      </c>
    </row>
    <row r="319" spans="1:5" ht="15" customHeight="1" x14ac:dyDescent="0.3">
      <c r="A319" t="s">
        <v>1826</v>
      </c>
      <c r="B319" t="s">
        <v>2005</v>
      </c>
      <c r="C319" t="str">
        <f>VLOOKUP(B319,AUTEURS!$C$2:$F$898,2,0)</f>
        <v>2017</v>
      </c>
      <c r="E319" t="str">
        <f>VLOOKUP(B319,AUTEURS!$C$2:$F$898,4,0)</f>
        <v>POLETTE P., ABOTT C., GOUYS J., JENARD P., JULIAND P., DARNAUD S., BOUDOT J.-P., 2017. Premières mentions de Trithemis kirbyi (Odonata : Libellulidae) en France. Martinia, 33 (1-2) : 15-25.</v>
      </c>
    </row>
    <row r="320" spans="1:5" ht="15" customHeight="1" x14ac:dyDescent="0.3">
      <c r="A320" t="s">
        <v>1826</v>
      </c>
      <c r="B320" t="s">
        <v>3623</v>
      </c>
      <c r="C320" t="str">
        <f>VLOOKUP(B320,AUTEURS!$C$2:$F$898,2,0)</f>
        <v>2024</v>
      </c>
      <c r="E320" t="str">
        <f>VLOOKUP(B320,AUTEURS!$C$2:$F$898,4,0)</f>
        <v>POTTIAU H., POTTIAU N., 2024. Anax junius (Drury, 1773) : seconde mention pour la France métropolitaine (Odonata : Aeshnidae). Martinia, 38 (6) : 49-52.</v>
      </c>
    </row>
    <row r="321" spans="1:5" ht="15" customHeight="1" x14ac:dyDescent="0.3">
      <c r="A321" t="s">
        <v>1827</v>
      </c>
      <c r="B321" t="s">
        <v>960</v>
      </c>
      <c r="C321" t="str">
        <f>VLOOKUP(B321,AUTEURS!$C$2:$F$898,2,0)</f>
        <v>2007</v>
      </c>
      <c r="E321" t="str">
        <f>VLOOKUP(B321,AUTEURS!$C$2:$F$898,4,0)</f>
        <v>HERBRECHT F., 2007a. Odonates des carrières de roches massives armoricaines. In : Marc Levasseur, Gérard Dommanget et Samuel Jolivet (coord.). Actes des Rencontres odonatologiques Ouest-européennes 2005. La Pommeraie, Vallet (Loire-Atlantique) – France, les 24, 25, 26 et 27 juin 2005. Société française d’Odonatologie :21-25.</v>
      </c>
    </row>
    <row r="322" spans="1:5" ht="15" customHeight="1" x14ac:dyDescent="0.3">
      <c r="A322" t="s">
        <v>1827</v>
      </c>
      <c r="B322" t="s">
        <v>962</v>
      </c>
      <c r="C322" t="str">
        <f>VLOOKUP(B322,AUTEURS!$C$2:$F$898,2,0)</f>
        <v>2007</v>
      </c>
      <c r="D322" t="s">
        <v>862</v>
      </c>
      <c r="E322" t="str">
        <f>VLOOKUP(B322,AUTEURS!$C$2:$F$898,4,0)</f>
        <v>HERBRECHT F., 2007b. Dragonflies of rock quarries in the Armorican Massif. In : Marc Levasseur, Gérard Dommanget et Samuel Jolivet (coord.). Actes des Rencontres odonatologiques Ouest-européennes 2005. Résumés des communications. La Pommeraie, Vallet (Loire-Atlantique) – France, les 24, 25, 26 et 27 juin 2005. Société française d’Odonatologie : 71.</v>
      </c>
    </row>
    <row r="323" spans="1:5" ht="15" customHeight="1" x14ac:dyDescent="0.3">
      <c r="A323" t="s">
        <v>1828</v>
      </c>
      <c r="B323" t="s">
        <v>1414</v>
      </c>
      <c r="C323" t="str">
        <f>VLOOKUP(B323,AUTEURS!$C$2:$F$898,2,0)</f>
        <v>2007</v>
      </c>
      <c r="E323" t="str">
        <f>VLOOKUP(B323,AUTEURS!$C$2:$F$898,4,0)</f>
        <v>DUBOS A., PELLET J., MAIBACH A., 2007a. Suivi de l’efficacité de l’aménagement de plans d’eau forestiers sur les communautés d’Odonates. In : Marc Levasseur, Gérard Dommanget et Samuel Jolivet (coord.). Actes des Rencontres odonatologiques Ouest-européennes 2005. Résumés des communications. La Pommeraie, Vallet (Loire-Atlantique) – France, les 24, 25, 26 et 27 juin 2005. Société française d’Odonatologie : 26.</v>
      </c>
    </row>
    <row r="324" spans="1:5" ht="15" customHeight="1" x14ac:dyDescent="0.3">
      <c r="A324" t="s">
        <v>1828</v>
      </c>
      <c r="B324" t="s">
        <v>1415</v>
      </c>
      <c r="C324" t="str">
        <f>VLOOKUP(B324,AUTEURS!$C$2:$F$898,2,0)</f>
        <v>2007</v>
      </c>
      <c r="D324" t="s">
        <v>862</v>
      </c>
      <c r="E324" t="str">
        <f>VLOOKUP(B324,AUTEURS!$C$2:$F$898,4,0)</f>
        <v>DUBOS A., PELLET J., MAIBACH A., 2007b. Efficiency of the creation of a group of forest ponds on the Odonata community. In : Marc Levasseur, Gérard Dommanget et Samuel Jolivet (coord.). Actes des Rencontres odonatologiques Ouest-européennes 2005. Résumés des communications. La Pommeraie, Vallet (Loire- Atlantique) – France, les 24, 25, 26 et 27 juin 2005. Société française d’Odonatologie : 72.</v>
      </c>
    </row>
    <row r="325" spans="1:5" ht="15" customHeight="1" x14ac:dyDescent="0.3">
      <c r="A325" t="s">
        <v>1829</v>
      </c>
      <c r="B325" t="s">
        <v>825</v>
      </c>
      <c r="C325" t="str">
        <f>VLOOKUP(B325,AUTEURS!$C$2:$F$898,2,0)</f>
        <v>2007</v>
      </c>
      <c r="E325" t="str">
        <f>VLOOKUP(B325,AUTEURS!$C$2:$F$898,4,0)</f>
        <v>LECONTE M., 2007. Comparaison et analyse de la distribution des Odonates dans les Pyrénées. In : Marc Levasseur, Gérard Dommanget et Samuel Jolivet (coord.). Actes des Rencontres odonatologiques Ouest- européennes 2005. Posters. La Pommeraie, Vallet (Loire-Atlantique) – France, les 24, 25, 26 et 27 juin 2005. Société française d’Odonatologie : 103-113.</v>
      </c>
    </row>
    <row r="326" spans="1:5" ht="15" customHeight="1" x14ac:dyDescent="0.3">
      <c r="A326" t="s">
        <v>1829</v>
      </c>
      <c r="B326" t="s">
        <v>3558</v>
      </c>
      <c r="C326" s="4" t="str">
        <f>VLOOKUP(B326,AUTEURS!$C$2:$F$898,2,0)</f>
        <v>2021</v>
      </c>
      <c r="E326" t="str">
        <f>VLOOKUP(B326,AUTEURS!$C$2:$F$898,4,0)</f>
        <v xml:space="preserve">BELENGUIER L., 2021. Suivi de Leucorrhinia dubia et Somatochlora arctica par relevé des exuvies : résultats sur trois tourbières Auvergnates en 2015 (Odonata : Libellulidae, Corduliidae). Martinia, 35 (4) : 13-22. </v>
      </c>
    </row>
    <row r="327" spans="1:5" ht="15" customHeight="1" x14ac:dyDescent="0.3">
      <c r="A327" t="s">
        <v>1830</v>
      </c>
      <c r="B327" t="s">
        <v>1166</v>
      </c>
      <c r="C327" t="str">
        <f>VLOOKUP(B327,AUTEURS!$C$2:$F$898,2,0)</f>
        <v>2002</v>
      </c>
      <c r="E327" t="str">
        <f>VLOOKUP(B327,AUTEURS!$C$2:$F$898,4,0)</f>
        <v>MULNET D., 2002a. Utilisation pratique des modèles de capture recapture : application à une population de Leucorrhinia dubia. Problèmes méthodologiques concrets et perspectives : In BOUDOT J.-P., DOMMANGET J.-L., (coord.) 2002. Actes des Premières et Secondes Rencontres odonatologiques de France. Bonnevaux (Doubs), 4, 5 et 6 août 1990. Oulches (Indre), 16, 17, 18 et 19 juin 1995. Société française d’Odonatologie. p.39-48.</v>
      </c>
    </row>
    <row r="328" spans="1:5" ht="15" customHeight="1" x14ac:dyDescent="0.3">
      <c r="A328" t="s">
        <v>1830</v>
      </c>
      <c r="B328" t="s">
        <v>1167</v>
      </c>
      <c r="C328" t="str">
        <f>VLOOKUP(B328,AUTEURS!$C$2:$F$898,2,0)</f>
        <v>2002</v>
      </c>
      <c r="E328" t="str">
        <f>VLOOKUP(B328,AUTEURS!$C$2:$F$898,4,0)</f>
        <v>MULNET D., 2002b. Développement larvaire de Leucorrhinia dubia dans deux biotopes de tourbières : In BOUDOT J.-P., DOMMANGET J.-L., (coord.) 2002. Actes des Premières et Secondes Rencontres odonatologiques de France. Bonnevaux (Doubs), 4, 5 et 6 août 1990. Oulches (Indre), 16, 17, 18 et 19 juin 1995. Société française d’Odonatologie. p. 85-90.</v>
      </c>
    </row>
    <row r="329" spans="1:5" ht="15" customHeight="1" x14ac:dyDescent="0.3">
      <c r="A329" t="s">
        <v>1830</v>
      </c>
      <c r="B329" t="s">
        <v>1168</v>
      </c>
      <c r="C329" t="str">
        <f>VLOOKUP(B329,AUTEURS!$C$2:$F$898,2,0)</f>
        <v>2002</v>
      </c>
      <c r="E329" t="str">
        <f>VLOOKUP(B329,AUTEURS!$C$2:$F$898,4,0)</f>
        <v>MULNET D., 2002c. Étude comparative de l’émergence de plusieurs espèces d’Odonates de tourbière : In BOUDOT J.-P., DOMMANGET J.-L., (coord.) 2002. Actes des Premières et Secondes Rencontres odonatologiques de France. Bonnevaux (Doubs), 4, 5 et 6 août 1990. Oulches (Indre), 16, 17, 18 et 19 juin 1995. Société française d’Odonatologie. p. 91-108.</v>
      </c>
    </row>
    <row r="330" spans="1:5" ht="15" customHeight="1" x14ac:dyDescent="0.3">
      <c r="A330" t="s">
        <v>1830</v>
      </c>
      <c r="B330" t="s">
        <v>930</v>
      </c>
      <c r="C330" t="str">
        <f>VLOOKUP(B330,AUTEURS!$C$2:$F$898,2,0)</f>
        <v>2007</v>
      </c>
      <c r="E330" t="str">
        <f>VLOOKUP(B330,AUTEURS!$C$2:$F$898,4,0)</f>
        <v>GUERBAA K., HENNEQUIN E., 2007a. Bilan de sept années de suivis odonatologiques sur deux gouilles de la tourbière de Longeyroux (département de la Corrèze). In : Marc Levasseur, Gérard Dommanget et Samuel Jolivet (coord.). Actes des Rencontres odonatologiques Ouest-européennes 2005. La Pommeraie, Vallet (Loire-Atlantique) – France, les 24, 25, 26 et 27 juin 2005. Société française d’Odonatologie. p. 51-54.</v>
      </c>
    </row>
    <row r="331" spans="1:5" ht="15" customHeight="1" x14ac:dyDescent="0.3">
      <c r="A331" t="s">
        <v>1830</v>
      </c>
      <c r="B331" t="s">
        <v>931</v>
      </c>
      <c r="C331" t="str">
        <f>VLOOKUP(B331,AUTEURS!$C$2:$F$898,2,0)</f>
        <v>2007</v>
      </c>
      <c r="D331" t="s">
        <v>1348</v>
      </c>
      <c r="E331" t="str">
        <f>VLOOKUP(B331,AUTEURS!$C$2:$F$898,4,0)</f>
        <v>GUERBAA K., HENNEQUIN E., 2007b. Results from six years of odonatological survey on two pools in the Longeyroux peat bog (Corrèze, France). In : Marc Levasseur, Gérard Dommanget et Samuel Jolivet (coord.). Actes des Rencontres odonatologiques Ouest- européennes 2005. Résumés des communications. La Pommeraie, Vallet (Loire-Atlantique) – France, les 24, 25, 26 et 27 juin 2005. Société française d’Odonatologie. p. 82.</v>
      </c>
    </row>
    <row r="332" spans="1:5" ht="15" customHeight="1" x14ac:dyDescent="0.3">
      <c r="A332" t="s">
        <v>1830</v>
      </c>
      <c r="B332" t="s">
        <v>2014</v>
      </c>
      <c r="C332" t="str">
        <f>VLOOKUP(B332,AUTEURS!$C$2:$F$898,2,0)</f>
        <v>2019</v>
      </c>
      <c r="E332" t="str">
        <f>VLOOKUP(B332,AUTEURS!$C$2:$F$898,4,0)</f>
        <v>KRIEG-JACQUIER R., BAUX V., CORNUEL-WILLERMOZ A., 2019. Mortalité importante à l’émergence chez Libellula depressa : impact du pâturage sur une pozzine de Corse (Odonata : Libellulidae). Martinia, 34 (1-2) : 26-28.</v>
      </c>
    </row>
    <row r="333" spans="1:5" ht="15" customHeight="1" x14ac:dyDescent="0.3">
      <c r="A333" t="s">
        <v>1830</v>
      </c>
      <c r="B333" t="s">
        <v>3558</v>
      </c>
      <c r="C333" s="4" t="str">
        <f>VLOOKUP(B333,AUTEURS!$C$2:$F$898,2,0)</f>
        <v>2021</v>
      </c>
      <c r="E333" t="str">
        <f>VLOOKUP(B333,AUTEURS!$C$2:$F$898,4,0)</f>
        <v xml:space="preserve">BELENGUIER L., 2021. Suivi de Leucorrhinia dubia et Somatochlora arctica par relevé des exuvies : résultats sur trois tourbières Auvergnates en 2015 (Odonata : Libellulidae, Corduliidae). Martinia, 35 (4) : 13-22. </v>
      </c>
    </row>
    <row r="334" spans="1:5" ht="15" customHeight="1" x14ac:dyDescent="0.3">
      <c r="A334" t="s">
        <v>1830</v>
      </c>
      <c r="B334" t="s">
        <v>3574</v>
      </c>
      <c r="C334" s="4" t="str">
        <f>VLOOKUP(B334,AUTEURS!$C$2:$F$898,2,0)</f>
        <v>2022</v>
      </c>
      <c r="E334" t="str">
        <f>VLOOKUP(B334,AUTEURS!$C$2:$F$898,4,0)</f>
        <v>ITRAC-BRUNEAU R., DOUCET G., 2022. Somatochlora arctica (Odonata : Corduliidae) dans le Massif du Morvan : découverte d’une station majeure pour la Bourgogne-Franche-Comté et comparaison avec d’autres stations. Martinia, 36 (1) : 1-12.</v>
      </c>
    </row>
    <row r="335" spans="1:5" ht="15" customHeight="1" x14ac:dyDescent="0.3">
      <c r="A335" t="s">
        <v>1831</v>
      </c>
      <c r="B335" t="s">
        <v>1834</v>
      </c>
      <c r="C335" t="str">
        <f>VLOOKUP(B335,AUTEURS!$C$2:$F$898,2,0)</f>
        <v>2006</v>
      </c>
      <c r="E335" t="str">
        <f>VLOOKUP(B335,AUTEURS!$C$2:$F$898,4,0)</f>
        <v>MEURGEY F., FAUCHEUX M.-J., 2006. Organes sensoriels des antennes de la larve de Chalcolestes viridis (Van der Linden, 1825) (Odonata, Zygoptera, Lestidae). Martinia, 22 (4) : 167-171.</v>
      </c>
    </row>
    <row r="336" spans="1:5" ht="15" customHeight="1" x14ac:dyDescent="0.3">
      <c r="A336" t="s">
        <v>1831</v>
      </c>
      <c r="B336" t="s">
        <v>1835</v>
      </c>
      <c r="C336" t="str">
        <f>VLOOKUP(B336,AUTEURS!$C$2:$F$898,2,0)</f>
        <v>2007</v>
      </c>
      <c r="E336" t="str">
        <f>VLOOKUP(B336,AUTEURS!$C$2:$F$898,4,0)</f>
        <v>FAUCHEUX M.-J., MEURGEY F., 2007. Sensilles chétiformes et filiformes sur les antennes larvaires d’Uropetala chiltoni Tillyard, 1930 (Odonata, Anisoptera, Petaluridae). Martinia, 23 (4) : 127-132.</v>
      </c>
    </row>
    <row r="337" spans="1:5" ht="15" customHeight="1" x14ac:dyDescent="0.3">
      <c r="A337" t="s">
        <v>1831</v>
      </c>
      <c r="B337" t="s">
        <v>1832</v>
      </c>
      <c r="C337" t="str">
        <f>VLOOKUP(B337,AUTEURS!$C$2:$F$898,2,0)</f>
        <v>2009</v>
      </c>
      <c r="E337" t="str">
        <f>VLOOKUP(B337,AUTEURS!$C$2:$F$898,4,0)</f>
        <v>FAUCHEUX M.-J., 2009. Sensilles antennaires de l’imago de Brachythemis leucosticta (Burmeister, 1839) (Odonata : Anisoptera : Libellulidae). Martinia, 25 (1) : 40-48.</v>
      </c>
    </row>
    <row r="338" spans="1:5" ht="15" customHeight="1" x14ac:dyDescent="0.3">
      <c r="A338" t="s">
        <v>1831</v>
      </c>
      <c r="B338" t="s">
        <v>1833</v>
      </c>
      <c r="C338" t="str">
        <f>VLOOKUP(B338,AUTEURS!$C$2:$F$898,2,0)</f>
        <v>2009</v>
      </c>
      <c r="E338" t="str">
        <f>VLOOKUP(B338,AUTEURS!$C$2:$F$898,4,0)</f>
        <v>FAUCHEUX M.-J., MEURGEY F., 2009. Les sensilles antennaires d’une larve fouisseuse, Ophiogomphus cecilia (Geoffroy in Fourcroy, 1785) (Odonata : Anisoptera : Gomphidae). Martinia, 25 (2) : 85-92.</v>
      </c>
    </row>
    <row r="339" spans="1:5" ht="15" customHeight="1" x14ac:dyDescent="0.3">
      <c r="A339" t="s">
        <v>1939</v>
      </c>
      <c r="B339" t="s">
        <v>1940</v>
      </c>
      <c r="C339" t="str">
        <f>VLOOKUP(B339,AUTEURS!$C$2:$F$898,2,0)</f>
        <v>2013</v>
      </c>
      <c r="E339" t="str">
        <f>VLOOKUP(B339,AUTEURS!$C$2:$F$898,4,0)</f>
        <v>DOMMANGET J.-L., 2013, In memoriam Alain Manach 1949 - 2012. Martinia, 29 (2) : 77-78.</v>
      </c>
    </row>
    <row r="340" spans="1:5" ht="15" customHeight="1" x14ac:dyDescent="0.3">
      <c r="A340" t="s">
        <v>1900</v>
      </c>
      <c r="B340" t="s">
        <v>1901</v>
      </c>
      <c r="C340" t="str">
        <f>VLOOKUP(B340,AUTEURS!$C$2:$F$898,2,0)</f>
        <v>2013</v>
      </c>
      <c r="D340" s="4"/>
      <c r="E340" t="str">
        <f>VLOOKUP(B340,AUTEURS!$C$2:$F$898,4,0)</f>
        <v>KRIEG-JACQUIER R., 2013. In memoriam Daniel Grand. Martinia, 29 (1) : 75-76.</v>
      </c>
    </row>
    <row r="341" spans="1:5" ht="15" customHeight="1" x14ac:dyDescent="0.3">
      <c r="A341" t="s">
        <v>1853</v>
      </c>
      <c r="B341" t="s">
        <v>1854</v>
      </c>
      <c r="C341" t="str">
        <f>VLOOKUP(B341,AUTEURS!$C$2:$F$898,2,0)</f>
        <v>2001</v>
      </c>
      <c r="E341" t="str">
        <f>VLOOKUP(B341,AUTEURS!$C$2:$F$898,4,0)</f>
        <v>HEIDEMANN H., DOMMANGET J.-L., 2001. In memoriam Herbert Wichmann, 1922-2000. Martinia, 17 (4) : 121-122.</v>
      </c>
    </row>
    <row r="342" spans="1:5" ht="15" customHeight="1" x14ac:dyDescent="0.3">
      <c r="A342" t="s">
        <v>1851</v>
      </c>
      <c r="B342" t="s">
        <v>1852</v>
      </c>
      <c r="C342" t="str">
        <f>VLOOKUP(B342,AUTEURS!$C$2:$F$898,2,0)</f>
        <v>2000</v>
      </c>
      <c r="E342" t="str">
        <f>VLOOKUP(B342,AUTEURS!$C$2:$F$898,4,0)</f>
        <v>HAFFNER P., 2000. Hervé Maurin, 1949-2000. Martinia, 16 (4) : 151-152.</v>
      </c>
    </row>
    <row r="343" spans="1:5" ht="15" customHeight="1" x14ac:dyDescent="0.3">
      <c r="A343" t="s">
        <v>1838</v>
      </c>
      <c r="B343" t="s">
        <v>1839</v>
      </c>
      <c r="C343" t="str">
        <f>VLOOKUP(B343,AUTEURS!$C$2:$F$898,2,0)</f>
        <v>1993</v>
      </c>
      <c r="E343" t="str">
        <f>VLOOKUP(B343,AUTEURS!$C$2:$F$898,4,0)</f>
        <v>DOMMANGET J.-L., 1993c. In memoriam Janny Margaretha Van Brink, 1923-1993. Martinia, 9 (3) : 56.</v>
      </c>
    </row>
    <row r="344" spans="1:5" ht="15" customHeight="1" x14ac:dyDescent="0.3">
      <c r="A344" t="s">
        <v>1836</v>
      </c>
      <c r="B344" t="s">
        <v>1837</v>
      </c>
      <c r="C344" t="str">
        <f>VLOOKUP(B344,AUTEURS!$C$2:$F$898,2,0)</f>
        <v>2004</v>
      </c>
      <c r="E344" t="str">
        <f>VLOOKUP(B344,AUTEURS!$C$2:$F$898,4,0)</f>
        <v>COLLECTIF, 2004a. In memoriam Lucien Kerautret, 14 octobre 1935 - 9 février 2004. Martinia, 20 (1) : 3-6.</v>
      </c>
    </row>
    <row r="345" spans="1:5" ht="15" customHeight="1" x14ac:dyDescent="0.3">
      <c r="A345" t="s">
        <v>1840</v>
      </c>
      <c r="B345" t="s">
        <v>1841</v>
      </c>
      <c r="C345" t="str">
        <f>VLOOKUP(B345,AUTEURS!$C$2:$F$898,2,0)</f>
        <v>2004</v>
      </c>
      <c r="E345" t="str">
        <f>VLOOKUP(B345,AUTEURS!$C$2:$F$898,4,0)</f>
        <v>DOMMANGET J.-L., 2004c. In memoriam Marc Bernard, 1919 – 2004. Martinia, 20 (3) : 120.</v>
      </c>
    </row>
    <row r="346" spans="1:5" ht="15" customHeight="1" x14ac:dyDescent="0.3">
      <c r="A346" t="s">
        <v>1857</v>
      </c>
      <c r="B346" t="s">
        <v>1858</v>
      </c>
      <c r="C346" t="str">
        <f>VLOOKUP(B346,AUTEURS!$C$2:$F$898,2,0)</f>
        <v>2008</v>
      </c>
      <c r="E346" t="str">
        <f>VLOOKUP(B346,AUTEURS!$C$2:$F$898,4,0)</f>
        <v>VANAPPELGHEM C., 2008. In memoriam Philip S. Corbet. Martinia, 24 (4) : 111-112.</v>
      </c>
    </row>
    <row r="347" spans="1:5" ht="15" customHeight="1" x14ac:dyDescent="0.3">
      <c r="A347" t="s">
        <v>1855</v>
      </c>
      <c r="B347" t="s">
        <v>1856</v>
      </c>
      <c r="C347" t="str">
        <f>VLOOKUP(B347,AUTEURS!$C$2:$F$898,2,0)</f>
        <v>2011</v>
      </c>
      <c r="E347" t="str">
        <f>VLOOKUP(B347,AUTEURS!$C$2:$F$898,4,0)</f>
        <v>JULIAND P., GUILLON B., 2011. In memoriam Renaud Bernhard. Martinia, 27 (2) : 143-144.</v>
      </c>
    </row>
    <row r="348" spans="1:5" ht="15" customHeight="1" x14ac:dyDescent="0.3">
      <c r="A348" t="s">
        <v>1849</v>
      </c>
      <c r="B348" t="s">
        <v>1850</v>
      </c>
      <c r="C348" t="str">
        <f>VLOOKUP(B348,AUTEURS!$C$2:$F$898,2,0)</f>
        <v>2006</v>
      </c>
      <c r="E348" t="str">
        <f>VLOOKUP(B348,AUTEURS!$C$2:$F$898,4,0)</f>
        <v>DOMMANGET J.-L., 2006d. In memoriam Renaud Silvestre de Sacy (1912-2006). Martinia, 22 (4) : 147-150.</v>
      </c>
    </row>
    <row r="349" spans="1:5" ht="15" customHeight="1" x14ac:dyDescent="0.3">
      <c r="A349" t="s">
        <v>1842</v>
      </c>
      <c r="B349" t="s">
        <v>1843</v>
      </c>
      <c r="C349" t="str">
        <f>VLOOKUP(B349,AUTEURS!$C$2:$F$898,2,0)</f>
        <v>2006</v>
      </c>
      <c r="E349" t="str">
        <f>VLOOKUP(B349,AUTEURS!$C$2:$F$898,4,0)</f>
        <v>DOMMANGET J.-L., 2006a. Préambule à l’hommage à René Martin. Martinia, 22 (1) : 3-6.</v>
      </c>
    </row>
    <row r="350" spans="1:5" ht="15" customHeight="1" x14ac:dyDescent="0.3">
      <c r="A350" t="s">
        <v>1842</v>
      </c>
      <c r="B350" t="s">
        <v>1844</v>
      </c>
      <c r="C350" t="str">
        <f>VLOOKUP(B350,AUTEURS!$C$2:$F$898,2,0)</f>
        <v>2006</v>
      </c>
      <c r="E350" t="str">
        <f>VLOOKUP(B350,AUTEURS!$C$2:$F$898,4,0)</f>
        <v>DOMMANGET J.-L., 2006b. Essai bibliographique sur les travaux entomologiques de René Martin (1846-1925). Martinia, 22 (1) : 37-44.</v>
      </c>
    </row>
    <row r="351" spans="1:5" ht="15" customHeight="1" x14ac:dyDescent="0.3">
      <c r="A351" t="s">
        <v>1842</v>
      </c>
      <c r="B351" t="s">
        <v>1845</v>
      </c>
      <c r="C351" t="str">
        <f>VLOOKUP(B351,AUTEURS!$C$2:$F$898,2,0)</f>
        <v>2006</v>
      </c>
      <c r="E351" t="str">
        <f>VLOOKUP(B351,AUTEURS!$C$2:$F$898,4,0)</f>
        <v>DOMMANGET J.-L., 2006c. René Martin au Blanc, hier et aujourd’hui (Département de l’Indre). Martinia, 22 (1) : 45-52.</v>
      </c>
    </row>
    <row r="352" spans="1:5" ht="15" customHeight="1" x14ac:dyDescent="0.3">
      <c r="A352" t="s">
        <v>1842</v>
      </c>
      <c r="B352" t="s">
        <v>1847</v>
      </c>
      <c r="C352" t="str">
        <f>VLOOKUP(B352,AUTEURS!$C$2:$F$898,2,0)</f>
        <v>2006</v>
      </c>
      <c r="E352" t="str">
        <f>VLOOKUP(B352,AUTEURS!$C$2:$F$898,4,0)</f>
        <v>RANGDE P., 2006. Étude biographique sur la vie et l’œuvre de René Martin (1846-1925). Martinia, 22 (1) : 13-35.</v>
      </c>
    </row>
    <row r="353" spans="1:5" ht="15" customHeight="1" x14ac:dyDescent="0.3">
      <c r="A353" t="s">
        <v>1842</v>
      </c>
      <c r="B353" t="s">
        <v>1848</v>
      </c>
      <c r="C353" t="str">
        <f>VLOOKUP(B353,AUTEURS!$C$2:$F$898,2,0)</f>
        <v>2006</v>
      </c>
      <c r="E353" t="str">
        <f>VLOOKUP(B353,AUTEURS!$C$2:$F$898,4,0)</f>
        <v>ROLLINAT R., 2006. M. René Martin naturaliste (Extrait du Journal du Département de l’Indre du samedi 24 juillet 1926). Martinia, 22 (1) : 7-11.</v>
      </c>
    </row>
    <row r="354" spans="1:5" ht="15" customHeight="1" x14ac:dyDescent="0.3">
      <c r="A354" t="s">
        <v>1842</v>
      </c>
      <c r="B354" t="s">
        <v>1846</v>
      </c>
      <c r="C354" t="str">
        <f>VLOOKUP(B354,AUTEURS!$C$2:$F$898,2,0)</f>
        <v>2007</v>
      </c>
      <c r="E354" t="str">
        <f>VLOOKUP(B354,AUTEURS!$C$2:$F$898,4,0)</f>
        <v>DOMMANGET J.-L., 2007a. La rue René Martin au Blanc (Département de l’Indre). Martinia, 23 (1) : 34.</v>
      </c>
    </row>
    <row r="355" spans="1:5" ht="15" customHeight="1" x14ac:dyDescent="0.3">
      <c r="A355" t="s">
        <v>1859</v>
      </c>
      <c r="B355" t="s">
        <v>1860</v>
      </c>
      <c r="C355" t="str">
        <f>VLOOKUP(B355,AUTEURS!$C$2:$F$898,2,0)</f>
        <v>2009</v>
      </c>
      <c r="E355" t="str">
        <f>VLOOKUP(B355,AUTEURS!$C$2:$F$898,4,0)</f>
        <v>DOMMANGET J.-L., 2009. In Memoriam René Préchac (1919-2009), Un artiste au service de l’entomologie. Martinia, 25 (1) : 14.</v>
      </c>
    </row>
    <row r="356" spans="1:5" ht="15" customHeight="1" x14ac:dyDescent="0.3">
      <c r="A356" t="s">
        <v>1861</v>
      </c>
      <c r="B356" t="s">
        <v>1862</v>
      </c>
      <c r="C356" t="str">
        <f>VLOOKUP(B356,AUTEURS!$C$2:$F$898,2,0)</f>
        <v>2002</v>
      </c>
      <c r="E356" t="str">
        <f>VLOOKUP(B356,AUTEURS!$C$2:$F$898,4,0)</f>
        <v>HEIDEMANN H., SEIDENBUSCH R., 2002. Larves et exuvies des libellules de France et d’Allemagne (sauf la Corse). Société française d’odonatologie, 415 pp.</v>
      </c>
    </row>
    <row r="357" spans="1:5" ht="15" customHeight="1" x14ac:dyDescent="0.3">
      <c r="A357" t="s">
        <v>1861</v>
      </c>
      <c r="B357" t="s">
        <v>1863</v>
      </c>
      <c r="C357" t="str">
        <f>VLOOKUP(B357,AUTEURS!$C$2:$F$898,2,0)</f>
        <v>2010</v>
      </c>
      <c r="E357" t="str">
        <f>VLOOKUP(B357,AUTEURS!$C$2:$F$898,4,0)</f>
        <v>DOUCET G., 2010. Clé de détermination des Exuvies des Odonates de France. Société française d’Odonatologie, Bois-d’Arcy, 64 pp.</v>
      </c>
    </row>
    <row r="358" spans="1:5" ht="15" customHeight="1" x14ac:dyDescent="0.3">
      <c r="A358" t="s">
        <v>1861</v>
      </c>
      <c r="B358" t="s">
        <v>1864</v>
      </c>
      <c r="C358" t="str">
        <f>VLOOKUP(B358,AUTEURS!$C$2:$F$898,2,0)</f>
        <v>2011</v>
      </c>
      <c r="E358" t="str">
        <f>VLOOKUP(B358,AUTEURS!$C$2:$F$898,4,0)</f>
        <v>DOUCET G., 2011. Clé de détermination des Exuvies des Odonates de France. 2e édition. Société française d’Odonatologie, Bois-d’Arcy, 68 pp.</v>
      </c>
    </row>
    <row r="359" spans="1:5" ht="15" customHeight="1" x14ac:dyDescent="0.3">
      <c r="A359" t="s">
        <v>1861</v>
      </c>
      <c r="B359" t="s">
        <v>1896</v>
      </c>
      <c r="C359" t="str">
        <f>VLOOKUP(B359,AUTEURS!$C$2:$F$898,2,0)</f>
        <v>2016</v>
      </c>
      <c r="E359" t="str">
        <f>VLOOKUP(B359,AUTEURS!$C$2:$F$898,4,0)</f>
        <v>DOUCET G., 2016. Clé de détermination des Exuvies des Odonates de France. 3e édition. Société française d’Odonatologie, Bois-d’Arcy, 68 pp.</v>
      </c>
    </row>
    <row r="360" spans="1:5" ht="15" customHeight="1" x14ac:dyDescent="0.3">
      <c r="A360" t="s">
        <v>1865</v>
      </c>
      <c r="B360" t="s">
        <v>1869</v>
      </c>
      <c r="C360" t="str">
        <f>VLOOKUP(B360,AUTEURS!$C$2:$F$898,2,0)</f>
        <v>1994</v>
      </c>
      <c r="E360" t="str">
        <f>VLOOKUP(B360,AUTEURS!$C$2:$F$898,4,0)</f>
        <v>WENDLER A., NÜSS J.-H., 1994. Libellules. Guide d’identification des libellules de France, d’Europe septentrionale et centrale. Société française d’Odonatologie, 130 pp.</v>
      </c>
    </row>
    <row r="361" spans="1:5" ht="15" customHeight="1" x14ac:dyDescent="0.3">
      <c r="A361" t="s">
        <v>1865</v>
      </c>
      <c r="B361" t="s">
        <v>1870</v>
      </c>
      <c r="C361" t="str">
        <f>VLOOKUP(B361,AUTEURS!$C$2:$F$898,2,0)</f>
        <v>1997</v>
      </c>
      <c r="E361" t="str">
        <f>VLOOKUP(B361,AUTEURS!$C$2:$F$898,4,0)</f>
        <v>WENDLER A., NÜSS J.-H., 1997. Libellules. Guide d’identification des libellules de France, d’Europe septentrionale et centrale. Société française d’Odonatologie, 130 pp.</v>
      </c>
    </row>
    <row r="362" spans="1:5" ht="15" customHeight="1" x14ac:dyDescent="0.3">
      <c r="A362" t="s">
        <v>1865</v>
      </c>
      <c r="B362" t="s">
        <v>1866</v>
      </c>
      <c r="C362" t="str">
        <f>VLOOKUP(B362,AUTEURS!$C$2:$F$898,2,0)</f>
        <v>2007</v>
      </c>
      <c r="D362" t="s">
        <v>1322</v>
      </c>
      <c r="E362" t="str">
        <f>VLOOKUP(B362,AUTEURS!$C$2:$F$898,4,0)</f>
        <v>KALKMAN V., 2007a. Vers un atlas des libellules européennes. In : Marc Levasseur, Gérard Dommanget et Samuel Jolivet (coord.). Actes des Rencontres odonatologiques Ouest-européennes 2005. Résumés des communications. La Pommeraie, Vallet (Loire- Atlantique) – France, les 24, 25, 26 et 27 juin 2005. Société française d’Odonatologie. p. 20.</v>
      </c>
    </row>
    <row r="363" spans="1:5" ht="15" customHeight="1" x14ac:dyDescent="0.3">
      <c r="A363" t="s">
        <v>1865</v>
      </c>
      <c r="B363" t="s">
        <v>1867</v>
      </c>
      <c r="C363" t="str">
        <f>VLOOKUP(B363,AUTEURS!$C$2:$F$898,2,0)</f>
        <v>2007</v>
      </c>
      <c r="D363" t="s">
        <v>1868</v>
      </c>
      <c r="E363" t="str">
        <f>VLOOKUP(B363,AUTEURS!$C$2:$F$898,4,0)</f>
        <v>KALKMAN V., 2007b. Towards an atlas of European Odonata. In : Marc Levasseur, Gérard Dommanget et Samuel Jolivet (coord.). Actes des Rencontres odonatologiques Ouest-européennes 2005. Résumés des communications. La Pommeraie, Vallet (Loire- Atlantique) – France, les 24, 25, 26 et 27 juin 2005. Société française d’Odonatologie. p. 79.</v>
      </c>
    </row>
    <row r="364" spans="1:5" ht="15" customHeight="1" x14ac:dyDescent="0.3">
      <c r="A364" t="s">
        <v>1871</v>
      </c>
      <c r="B364" t="s">
        <v>1814</v>
      </c>
      <c r="C364" t="str">
        <f>VLOOKUP(B364,AUTEURS!$C$2:$F$898,2,0)</f>
        <v>1986</v>
      </c>
      <c r="E364" t="str">
        <f>VLOOKUP(B364,AUTEURS!$C$2:$F$898,4,0)</f>
        <v>PAPAZIAN M., 1986c. Introduction à l'étude des Libellules fossiles. Martinia, No 4 : 15-18.</v>
      </c>
    </row>
    <row r="365" spans="1:5" ht="15" customHeight="1" x14ac:dyDescent="0.3">
      <c r="A365" t="s">
        <v>1871</v>
      </c>
      <c r="B365" t="s">
        <v>1813</v>
      </c>
      <c r="C365" t="str">
        <f>VLOOKUP(B365,AUTEURS!$C$2:$F$898,2,0)</f>
        <v>1993</v>
      </c>
      <c r="E365" t="str">
        <f>VLOOKUP(B365,AUTEURS!$C$2:$F$898,4,0)</f>
        <v>NEL A., MARTINEZ-DELCLOS X., PAICHELER J.-C., HENROTAY M., 1993. Les "Anisozygoptera" fossiles. Phylogénie et classification (Odonata). Martinia, numéro hors série 3 : 311 pp.</v>
      </c>
    </row>
    <row r="366" spans="1:5" ht="15" customHeight="1" x14ac:dyDescent="0.3">
      <c r="A366" t="s">
        <v>1899</v>
      </c>
      <c r="B366" t="s">
        <v>1898</v>
      </c>
      <c r="C366" t="str">
        <f>VLOOKUP(B366,AUTEURS!$C$2:$F$898,2,0)</f>
        <v>2012</v>
      </c>
      <c r="D366" s="4"/>
      <c r="E366" t="str">
        <f>VLOOKUP(B366,AUTEURS!$C$2:$F$898,4,0)</f>
        <v>MARTENS A., 2012. Lestes macrostigma (Eversmann, 1836) (Odonata, Zygoptera : Lestidae) en tant qu'hôte de Forcipomyia paludis (Macfie, 1936) (Diptera : Ceratopogonidae). Martinia, 28 (2) : 107-108.</v>
      </c>
    </row>
    <row r="367" spans="1:5" ht="15" customHeight="1" x14ac:dyDescent="0.3">
      <c r="A367" t="s">
        <v>2023</v>
      </c>
      <c r="B367" t="s">
        <v>2021</v>
      </c>
      <c r="C367" t="str">
        <f>VLOOKUP(B367,AUTEURS!$C$2:$F$898,2,0)</f>
        <v>2019</v>
      </c>
      <c r="E367" t="str">
        <f>VLOOKUP(B367,AUTEURS!$C$2:$F$898,4,0)</f>
        <v>CHERPITEL T., FILIPE M., 2019. Observations de pontes de Sympetrum striolatum sur un estran rocheux atlantique (Odonata : Libellulidae). Martinia, 34 (1-2) : 57-58.</v>
      </c>
    </row>
    <row r="368" spans="1:5" ht="15" customHeight="1" x14ac:dyDescent="0.3">
      <c r="A368" t="s">
        <v>2019</v>
      </c>
      <c r="B368" t="s">
        <v>2017</v>
      </c>
      <c r="C368" t="str">
        <f>VLOOKUP(B368,AUTEURS!$C$2:$F$898,2,0)</f>
        <v>2019</v>
      </c>
      <c r="E368" t="str">
        <f>VLOOKUP(B368,AUTEURS!$C$2:$F$898,4,0)</f>
        <v>LOUBOUTIN B., CHERPITEL T., 2019. Utilisation de plantes invasives par des insectes aquatiques : les libellules à ponte endophytique (Odonata). Martinia, 34 (1-2) : 35-55.</v>
      </c>
    </row>
    <row r="369" spans="1:5" ht="15" customHeight="1" x14ac:dyDescent="0.3">
      <c r="A369" t="s">
        <v>1872</v>
      </c>
      <c r="B369" t="s">
        <v>1257</v>
      </c>
      <c r="C369" t="str">
        <f>VLOOKUP(B369,AUTEURS!$C$2:$F$898,2,0)</f>
        <v>1993</v>
      </c>
      <c r="E369" t="str">
        <f>VLOOKUP(B369,AUTEURS!$C$2:$F$898,4,0)</f>
        <v>LE CALVEZ V., 1993. Capture d'un Odonate par le Gaillet gratteron (Galium aparine L.). Martinia, 9 (1) : 15-16.</v>
      </c>
    </row>
    <row r="370" spans="1:5" ht="15" customHeight="1" x14ac:dyDescent="0.3">
      <c r="A370" t="s">
        <v>1872</v>
      </c>
      <c r="B370" t="s">
        <v>1277</v>
      </c>
      <c r="C370" t="str">
        <f>VLOOKUP(B370,AUTEURS!$C$2:$F$898,2,0)</f>
        <v>1994</v>
      </c>
      <c r="E370" t="str">
        <f>VLOOKUP(B370,AUTEURS!$C$2:$F$898,4,0)</f>
        <v>DUREPAIRE P., PRÉVOST O., 1994b. Prédations d'odonates par les araignées dans la réserve naturelle du Pinail (Département de la Vienne). Martinia, 10 (3) : 41-45.</v>
      </c>
    </row>
    <row r="371" spans="1:5" ht="15" customHeight="1" x14ac:dyDescent="0.3">
      <c r="A371" t="s">
        <v>1872</v>
      </c>
      <c r="B371" t="s">
        <v>997</v>
      </c>
      <c r="C371" t="str">
        <f>VLOOKUP(B371,AUTEURS!$C$2:$F$898,2,0)</f>
        <v>1994</v>
      </c>
      <c r="E371" t="str">
        <f>VLOOKUP(B371,AUTEURS!$C$2:$F$898,4,0)</f>
        <v>MANACH A., 1994. Captures d'Enallagma cyathigerum (Charpentier, 1840) par les plantes carnivores du Genre Drosera (Odonata, Zygoptera, Coenagrionidae). Martinia, 10 (4) : 73-76.</v>
      </c>
    </row>
    <row r="372" spans="1:5" ht="15" customHeight="1" x14ac:dyDescent="0.3">
      <c r="A372" t="s">
        <v>1872</v>
      </c>
      <c r="B372" t="s">
        <v>1234</v>
      </c>
      <c r="C372" t="str">
        <f>VLOOKUP(B372,AUTEURS!$C$2:$F$898,2,0)</f>
        <v>1996</v>
      </c>
      <c r="E372" t="str">
        <f>VLOOKUP(B372,AUTEURS!$C$2:$F$898,4,0)</f>
        <v>COUÉ T., DOMMANGET J.-L., 1996. Une observation peu habituelle : Anax imperator Leach, 1815 prise dans une Grande bardane (Arctium lappa) (Odonata, Anisoptera, Aeshnidae). Martinia, 12 (3) : 76-77.</v>
      </c>
    </row>
    <row r="373" spans="1:5" ht="15" customHeight="1" x14ac:dyDescent="0.3">
      <c r="A373" t="s">
        <v>1872</v>
      </c>
      <c r="B373" t="s">
        <v>1263</v>
      </c>
      <c r="C373" t="str">
        <f>VLOOKUP(B373,AUTEURS!$C$2:$F$898,2,0)</f>
        <v>1997</v>
      </c>
      <c r="E373" t="str">
        <f>VLOOKUP(B373,AUTEURS!$C$2:$F$898,4,0)</f>
        <v>PAPAZIAN M., 1997. Onychogomphus forcipatus unguiculatus (Vander Linden, 1820) victime du frelon (Vespa crabo L., 1758) (Odonata, Anisoptera, Gomphidae ; Hymenoptera, Apocrita, Vespidae). Martinia, 13 (4) : 123-125.</v>
      </c>
    </row>
    <row r="374" spans="1:5" ht="15" customHeight="1" x14ac:dyDescent="0.3">
      <c r="A374" t="s">
        <v>1872</v>
      </c>
      <c r="B374" t="s">
        <v>898</v>
      </c>
      <c r="C374" t="str">
        <f>VLOOKUP(B374,AUTEURS!$C$2:$F$898,2,0)</f>
        <v>2000</v>
      </c>
      <c r="E374" t="str">
        <f>VLOOKUP(B374,AUTEURS!$C$2:$F$898,4,0)</f>
        <v>JOURDE P., 2000. Nouvelles données de captures d'Odonates par un végétal non carnivore. Martinia, 16 (1) : 3-7.</v>
      </c>
    </row>
    <row r="375" spans="1:5" ht="15" customHeight="1" x14ac:dyDescent="0.3">
      <c r="A375" t="s">
        <v>1872</v>
      </c>
      <c r="B375" t="s">
        <v>1434</v>
      </c>
      <c r="C375" t="str">
        <f>VLOOKUP(B375,AUTEURS!$C$2:$F$898,2,0)</f>
        <v>2008</v>
      </c>
      <c r="E375" t="str">
        <f>VLOOKUP(B375,AUTEURS!$C$2:$F$898,4,0)</f>
        <v>BOUDOT J.-P., 2008b. Un Crocothemis en bien mauvaise posture. Martinia, 24 (4) : 151.</v>
      </c>
    </row>
    <row r="376" spans="1:5" ht="15" customHeight="1" x14ac:dyDescent="0.3">
      <c r="A376" t="s">
        <v>1872</v>
      </c>
      <c r="B376" t="s">
        <v>1410</v>
      </c>
      <c r="C376" t="str">
        <f>VLOOKUP(B376,AUTEURS!$C$2:$F$898,2,0)</f>
        <v>2011</v>
      </c>
      <c r="E376" t="str">
        <f>VLOOKUP(B376,AUTEURS!$C$2:$F$898,4,0)</f>
        <v>CATIL J.-M., 2011. Observations de prédation de Sympetrum vulgatum (Linnaeus, 1758) par Anas platyrhynchos en République Tchèque (Odonata, Anisoptera : Libellulidae). Martinia, 27 (1) : 44.</v>
      </c>
    </row>
    <row r="377" spans="1:5" ht="15" customHeight="1" x14ac:dyDescent="0.3">
      <c r="A377" t="s">
        <v>1872</v>
      </c>
      <c r="B377" t="s">
        <v>1902</v>
      </c>
      <c r="C377" t="str">
        <f>VLOOKUP(B377,AUTEURS!$C$2:$F$898,2,0)</f>
        <v>2013</v>
      </c>
      <c r="D377" s="4"/>
      <c r="E377" t="str">
        <f>VLOOKUP(B377,AUTEURS!$C$2:$F$898,4,0)</f>
        <v>CATIL J.-M., 2013. Gomphus simillimus Selys, 1840 au menu des hirondelles de fenêtre (Delichon urbica) (Odonata, Anisoptera : Gomphidae). Martinia, 29 (1) : 42.</v>
      </c>
    </row>
    <row r="378" spans="1:5" ht="15" customHeight="1" x14ac:dyDescent="0.3">
      <c r="A378" t="s">
        <v>1872</v>
      </c>
      <c r="B378" t="s">
        <v>1999</v>
      </c>
      <c r="C378" t="str">
        <f>VLOOKUP(B378,AUTEURS!$C$2:$F$898,2,0)</f>
        <v>2016</v>
      </c>
      <c r="E378" t="str">
        <f>VLOOKUP(B378,AUTEURS!$C$2:$F$898,4,0)</f>
        <v>HELITAS N., 2016. Prédation d’un néonate de Chalcolestes viridis par Ischnura elegans (Odonata : Lestidae, Coenagrionidae). Martinia, 32 (2) : 90-91.</v>
      </c>
    </row>
    <row r="379" spans="1:5" ht="15" customHeight="1" x14ac:dyDescent="0.3">
      <c r="A379" t="s">
        <v>1872</v>
      </c>
      <c r="B379" t="s">
        <v>3611</v>
      </c>
      <c r="C379" t="str">
        <f>VLOOKUP(B379,AUTEURS!$C$2:$F$898,2,0)</f>
        <v>2024</v>
      </c>
      <c r="E379" t="str">
        <f>VLOOKUP(B379,AUTEURS!$C$2:$F$898,4,0)</f>
        <v>DOUCET G., MONDION J., 2024. Un comportement rare : prédation d’une femelle ténérale d’Aeshna juncea par une larve du genre Aeshna (Odonata : Aeshnidae). Martinia, 38 (3) : 27-30.</v>
      </c>
    </row>
    <row r="380" spans="1:5" ht="15" customHeight="1" x14ac:dyDescent="0.3">
      <c r="A380" t="s">
        <v>1873</v>
      </c>
      <c r="B380" t="s">
        <v>1839</v>
      </c>
      <c r="C380" t="str">
        <f>VLOOKUP(B380,AUTEURS!$C$2:$F$898,2,0)</f>
        <v>1993</v>
      </c>
      <c r="E380" t="str">
        <f>VLOOKUP(B380,AUTEURS!$C$2:$F$898,4,0)</f>
        <v>DOMMANGET J.-L., 1993c. In memoriam Janny Margaretha Van Brink, 1923-1993. Martinia, 9 (3) : 56.</v>
      </c>
    </row>
    <row r="381" spans="1:5" ht="15" customHeight="1" x14ac:dyDescent="0.3">
      <c r="A381" t="s">
        <v>1874</v>
      </c>
      <c r="B381" t="s">
        <v>923</v>
      </c>
      <c r="C381" t="str">
        <f>VLOOKUP(B381,AUTEURS!$C$2:$F$898,2,0)</f>
        <v>1990</v>
      </c>
      <c r="E381" t="str">
        <f>VLOOKUP(B381,AUTEURS!$C$2:$F$898,4,0)</f>
        <v>DOMMANGET J.-L., 1990b. Annuaire des abonnés à Martinia. Martinia, 6, supplément 1 (juin), 20 pp.</v>
      </c>
    </row>
    <row r="382" spans="1:5" ht="15" customHeight="1" x14ac:dyDescent="0.3">
      <c r="A382" t="s">
        <v>1874</v>
      </c>
      <c r="B382" t="s">
        <v>1769</v>
      </c>
      <c r="C382" t="str">
        <f>VLOOKUP(B382,AUTEURS!$C$2:$F$898,2,0)</f>
        <v>1995</v>
      </c>
      <c r="E382" t="str">
        <f>VLOOKUP(B382,AUTEURS!$C$2:$F$898,4,0)</f>
        <v>DOMMANGET J.-L., 1995b. Secondes rencontres odonatologiques de France. Oulches (Indre), 16, 17, 18 et 19 juin 1995. Compte rendu et premier bilan. Martinia, 11 (3) : 51-69.</v>
      </c>
    </row>
    <row r="383" spans="1:5" ht="15" customHeight="1" x14ac:dyDescent="0.3">
      <c r="A383" t="s">
        <v>1874</v>
      </c>
      <c r="B383" t="s">
        <v>1875</v>
      </c>
      <c r="C383" t="str">
        <f>VLOOKUP(B383,AUTEURS!$C$2:$F$898,2,0)</f>
        <v>2002</v>
      </c>
      <c r="E383" t="str">
        <f>VLOOKUP(B383,AUTEURS!$C$2:$F$898,4,0)</f>
        <v>BOUDOT J.-P., DOMMANGET J.-L. (coord.), 2002. Actes des Premières et Secondes Rencontres odonatologiques de France. Bonnevaux (Doubs), 4, 5 et 6 août 1990. Oulches (Indre), 16, 17, 18 et 19 juin 1995. Société française d’Odonatologie, 114 pp.</v>
      </c>
    </row>
    <row r="384" spans="1:5" ht="15" customHeight="1" x14ac:dyDescent="0.3">
      <c r="A384" t="s">
        <v>1874</v>
      </c>
      <c r="B384" t="s">
        <v>3687</v>
      </c>
      <c r="C384" t="str">
        <f>VLOOKUP(B384,AUTEURS!$C$2:$F$898,2,0)</f>
        <v>2007</v>
      </c>
      <c r="E384" t="str">
        <f>VLOOKUP(B384,AUTEURS!$C$2:$F$898,4,0)</f>
        <v>LEVASSEUR M., DOMMANGET G., JOLIVET S. (coord.), 2007. Actes des Rencontres odonatologiques Ouest- européennes 2005. La Pommeraie, Vallet (Loire- Atlantique) France, les 24, 25, 26 et 27 juin 2005. Société française d’Odonatologie, 140 pp.</v>
      </c>
    </row>
    <row r="385" spans="1:5" ht="15" customHeight="1" x14ac:dyDescent="0.3">
      <c r="A385" t="s">
        <v>1874</v>
      </c>
      <c r="B385" t="s">
        <v>1876</v>
      </c>
      <c r="C385" t="str">
        <f>VLOOKUP(B385,AUTEURS!$C$2:$F$898,2,0)</f>
        <v>2010</v>
      </c>
      <c r="E385" t="str">
        <f>VLOOKUP(B385,AUTEURS!$C$2:$F$898,4,0)</f>
        <v>COLLECTIF, 2010. Présentation des Rencontres odonatologiques 2010. Actes des Rencontres odonatologiques 2010. Martinia, 26 (3-4) : 61-68.</v>
      </c>
    </row>
    <row r="386" spans="1:5" ht="15" customHeight="1" x14ac:dyDescent="0.3">
      <c r="A386" t="s">
        <v>1877</v>
      </c>
      <c r="B386" t="s">
        <v>1027</v>
      </c>
      <c r="C386" t="str">
        <f>VLOOKUP(B386,AUTEURS!$C$2:$F$898,2,0)</f>
        <v>1988</v>
      </c>
      <c r="E386" t="str">
        <f>VLOOKUP(B386,AUTEURS!$C$2:$F$898,4,0)</f>
        <v>TIBERGHIEN G., 1988. Une tératologie alaire multiple chez Platetrum depressum (Linnaeus, 1758) (Odonata, Anisoptera : Libellulidae). Martinia, 4 (2) : 33-34.</v>
      </c>
    </row>
    <row r="387" spans="1:5" ht="15" customHeight="1" x14ac:dyDescent="0.3">
      <c r="A387" t="s">
        <v>1877</v>
      </c>
      <c r="B387" t="s">
        <v>804</v>
      </c>
      <c r="C387" t="str">
        <f>VLOOKUP(B387,AUTEURS!$C$2:$F$898,2,0)</f>
        <v>1991</v>
      </c>
      <c r="E387" t="str">
        <f>VLOOKUP(B387,AUTEURS!$C$2:$F$898,4,0)</f>
        <v>COFFIN J., 1991b. Réductions alaires et malformations diverses affectant des Odonates Zygoptères. Martinia, 7 (2) : 37-39.</v>
      </c>
    </row>
    <row r="388" spans="1:5" ht="15" customHeight="1" x14ac:dyDescent="0.3">
      <c r="A388" t="s">
        <v>1877</v>
      </c>
      <c r="B388" t="s">
        <v>881</v>
      </c>
      <c r="C388" t="str">
        <f>VLOOKUP(B388,AUTEURS!$C$2:$F$898,2,0)</f>
        <v>1996</v>
      </c>
      <c r="E388" t="str">
        <f>VLOOKUP(B388,AUTEURS!$C$2:$F$898,4,0)</f>
        <v>PROT J.-M., 1996. Tératologie chez Orthetrum albistylum (Selys, 1848) (Odonata, Anisoptera, Libellulidae). Martinia, 12 (1) : 3-4.</v>
      </c>
    </row>
    <row r="389" spans="1:5" ht="15" customHeight="1" x14ac:dyDescent="0.3">
      <c r="A389" t="s">
        <v>1878</v>
      </c>
      <c r="B389" t="s">
        <v>1505</v>
      </c>
      <c r="C389" t="str">
        <f>VLOOKUP(B389,AUTEURS!$C$2:$F$898,2,0)</f>
        <v>1986</v>
      </c>
      <c r="E389" t="str">
        <f>VLOOKUP(B389,AUTEURS!$C$2:$F$898,4,0)</f>
        <v>LEGRAND J., MACHET P., 1986. Quelques éléments utiles à l'identification de Coenagrion ornatum (Selys,1850). Martinia, No 4 : 3-7.</v>
      </c>
    </row>
    <row r="390" spans="1:5" ht="15" customHeight="1" x14ac:dyDescent="0.3">
      <c r="A390" t="s">
        <v>1878</v>
      </c>
      <c r="B390" t="s">
        <v>1535</v>
      </c>
      <c r="C390" t="str">
        <f>VLOOKUP(B390,AUTEURS!$C$2:$F$898,2,0)</f>
        <v>1987</v>
      </c>
      <c r="E390" t="str">
        <f>VLOOKUP(B390,AUTEURS!$C$2:$F$898,4,0)</f>
        <v>BOUDOT J.-P., JACQUEMIN G., 1987. Note sur l'identification de Onychogomphus forcipatus unguiculatus (Vander Linden) en France (Anisoptères : Gomphidae). Martinia, No 5 : 21-25.</v>
      </c>
    </row>
    <row r="391" spans="1:5" ht="15" customHeight="1" x14ac:dyDescent="0.3">
      <c r="A391" t="s">
        <v>1878</v>
      </c>
      <c r="B391" t="s">
        <v>969</v>
      </c>
      <c r="C391" t="str">
        <f>VLOOKUP(B391,AUTEURS!$C$2:$F$898,2,0)</f>
        <v>1987</v>
      </c>
      <c r="E391" t="str">
        <f>VLOOKUP(B391,AUTEURS!$C$2:$F$898,4,0)</f>
        <v>CLOUPEAU R., LEVASSEUR M., BOUDIER F., 1987. Clé pour l'identification des exuvies des espèces Ouest- européennes du genre Gomphus Leach, 1815 (Anisoptères : Gomphidae). Martinia, No 5 : 3-12.</v>
      </c>
    </row>
    <row r="392" spans="1:5" ht="15" customHeight="1" x14ac:dyDescent="0.3">
      <c r="A392" t="s">
        <v>1878</v>
      </c>
      <c r="B392" t="s">
        <v>788</v>
      </c>
      <c r="C392" t="str">
        <f>VLOOKUP(B392,AUTEURS!$C$2:$F$898,2,0)</f>
        <v>1988</v>
      </c>
      <c r="E392" t="str">
        <f>VLOOKUP(B392,AUTEURS!$C$2:$F$898,4,0)</f>
        <v>BOUDOT J.-P., 1988. Données pour une répartition de Cordulegaster boltonii immaculifrons (Selys, 1850) en France (Odonata, Anisoptera: Cordulegastridae). Martinia, 4 (3) : 61-74.</v>
      </c>
    </row>
    <row r="393" spans="1:5" ht="15" customHeight="1" x14ac:dyDescent="0.3">
      <c r="A393" t="s">
        <v>1878</v>
      </c>
      <c r="B393" t="s">
        <v>949</v>
      </c>
      <c r="C393" t="str">
        <f>VLOOKUP(B393,AUTEURS!$C$2:$F$898,2,0)</f>
        <v>1988</v>
      </c>
      <c r="E393" t="str">
        <f>VLOOKUP(B393,AUTEURS!$C$2:$F$898,4,0)</f>
        <v>PAPAZIAN M., 1988a. A propos de Ceriagrion tenellum (de Villers, 1789) observé en Corse (Odonata, Zygoptera : Coenagrionidae). Martinia, 4 (1) : 17-18.</v>
      </c>
    </row>
    <row r="394" spans="1:5" ht="15" customHeight="1" x14ac:dyDescent="0.3">
      <c r="A394" t="s">
        <v>1878</v>
      </c>
      <c r="B394" t="s">
        <v>1094</v>
      </c>
      <c r="C394" t="str">
        <f>VLOOKUP(B394,AUTEURS!$C$2:$F$898,2,0)</f>
        <v>1989</v>
      </c>
      <c r="E394" t="str">
        <f>VLOOKUP(B394,AUTEURS!$C$2:$F$898,4,0)</f>
        <v>PRATZ J.-L., 1989a. Note sur les critères de détermination du genre Somatochlora (Odonata, Anisoptera : Corduliidae). Martinia, 5 (2) : 39-40.</v>
      </c>
    </row>
    <row r="395" spans="1:5" ht="15" customHeight="1" x14ac:dyDescent="0.3">
      <c r="A395" t="s">
        <v>1878</v>
      </c>
      <c r="B395" t="s">
        <v>1207</v>
      </c>
      <c r="C395" t="str">
        <f>VLOOKUP(B395,AUTEURS!$C$2:$F$898,2,0)</f>
        <v>1990</v>
      </c>
      <c r="E395" t="str">
        <f>VLOOKUP(B395,AUTEURS!$C$2:$F$898,4,0)</f>
        <v>PROT J.-M., 1990. Observations sur les caractères de nervation du genre Somatochlora (Odonata, Anisoptera : Corduliidae). Martinia, 6 (1) : 16.</v>
      </c>
    </row>
    <row r="396" spans="1:5" ht="15" customHeight="1" x14ac:dyDescent="0.3">
      <c r="A396" t="s">
        <v>1878</v>
      </c>
      <c r="B396" t="s">
        <v>819</v>
      </c>
      <c r="C396" t="str">
        <f>VLOOKUP(B396,AUTEURS!$C$2:$F$898,2,0)</f>
        <v>1993</v>
      </c>
      <c r="E396" t="str">
        <f>VLOOKUP(B396,AUTEURS!$C$2:$F$898,4,0)</f>
        <v>COPPA G., 1993b. Observations sur la biométrie de l'exuvie de Cordulegaster bidentata Selys, 1843 et comparaison avec celle de Cordulegaster boltonii (Donovan, 1807). Martinia, 9 (4) : 79-85.</v>
      </c>
    </row>
    <row r="397" spans="1:5" ht="15" customHeight="1" x14ac:dyDescent="0.3">
      <c r="A397" t="s">
        <v>1878</v>
      </c>
      <c r="B397" t="s">
        <v>783</v>
      </c>
      <c r="C397" t="str">
        <f>VLOOKUP(B397,AUTEURS!$C$2:$F$898,2,0)</f>
        <v>1994</v>
      </c>
      <c r="E397" t="str">
        <f>VLOOKUP(B397,AUTEURS!$C$2:$F$898,4,0)</f>
        <v>JULIAND C., JULIAND P., 1994. L'identification des exuvies d'Onychogomphus forcipatus forcipatus (L., 1758) et d'Onychogomphus forcipatus unguiculatus (Vander Linden, 1820). Martinia, 10 (1) : 3-5.</v>
      </c>
    </row>
    <row r="398" spans="1:5" ht="15" customHeight="1" x14ac:dyDescent="0.3">
      <c r="A398" t="s">
        <v>1878</v>
      </c>
      <c r="B398" t="s">
        <v>1427</v>
      </c>
      <c r="C398" t="str">
        <f>VLOOKUP(B398,AUTEURS!$C$2:$F$898,2,0)</f>
        <v>1995</v>
      </c>
      <c r="E398" t="str">
        <f>VLOOKUP(B398,AUTEURS!$C$2:$F$898,4,0)</f>
        <v>GOYAUD C., 1995. A propos de la nervation alaire de Trithemis annulata (Palisot de Beauvois, 1805) (Odonata, Anisoptera, Libellulidae). Martinia, 11 (1) : 7-9.</v>
      </c>
    </row>
    <row r="399" spans="1:5" ht="15" customHeight="1" x14ac:dyDescent="0.3">
      <c r="A399" t="s">
        <v>1878</v>
      </c>
      <c r="B399" t="s">
        <v>1881</v>
      </c>
      <c r="C399" t="str">
        <f>VLOOKUP(B399,AUTEURS!$C$2:$F$898,2,0)</f>
        <v>1999</v>
      </c>
      <c r="E399" t="str">
        <f>VLOOKUP(B399,AUTEURS!$C$2:$F$898,4,0)</f>
        <v>AGUILAR J. d', 1999a. Note au sujet de l'accord des noms scientifiques dans les phrases en français. Martinia, 15 (1) : 13.</v>
      </c>
    </row>
    <row r="400" spans="1:5" ht="15" customHeight="1" x14ac:dyDescent="0.3">
      <c r="A400" t="s">
        <v>1878</v>
      </c>
      <c r="B400" t="s">
        <v>1441</v>
      </c>
      <c r="C400" t="str">
        <f>VLOOKUP(B400,AUTEURS!$C$2:$F$898,2,0)</f>
        <v>2001</v>
      </c>
      <c r="E400" t="str">
        <f>VLOOKUP(B400,AUTEURS!$C$2:$F$898,4,0)</f>
        <v>BOUDOT J.-P., 2001. Les Cordulegaster du Paléarctique occidental : identification et répartition (Odonata, Anisoptera, Cordulegastridae). Martinia, 17 (1) : 3-34.</v>
      </c>
    </row>
    <row r="401" spans="1:5" ht="15" customHeight="1" x14ac:dyDescent="0.3">
      <c r="A401" t="s">
        <v>1878</v>
      </c>
      <c r="B401" t="s">
        <v>1880</v>
      </c>
      <c r="C401" t="str">
        <f>VLOOKUP(B401,AUTEURS!$C$2:$F$898,2,0)</f>
        <v>2002</v>
      </c>
      <c r="E401" t="str">
        <f>VLOOKUP(B401,AUTEURS!$C$2:$F$898,4,0)</f>
        <v>PAPAZIAN M., 2002d. Les Odonates de la Guyane française II. Les Libellulidae : clé des genres (Odonata, Anisoptera). Martinia, 18 (3) : 117-132.</v>
      </c>
    </row>
    <row r="402" spans="1:5" ht="15" customHeight="1" x14ac:dyDescent="0.3">
      <c r="A402" t="s">
        <v>1878</v>
      </c>
      <c r="B402" t="s">
        <v>1342</v>
      </c>
      <c r="C402" t="str">
        <f>VLOOKUP(B402,AUTEURS!$C$2:$F$898,2,0)</f>
        <v>2006</v>
      </c>
      <c r="E402" t="str">
        <f>VLOOKUP(B402,AUTEURS!$C$2:$F$898,4,0)</f>
        <v>MEURGEY F., 2006i. Clé de détermination actualisée des Odonates de Guadeloupe et de Martinique (57-72) : In F. Meurgey (coord.). Les Odonates des Départements et Collectivités d’Outre-mer français. Bilan des activités du Groupe Odonatologique Outre-mer – 1999-2005. Société française d’Odonatologie, 139 pp.</v>
      </c>
    </row>
    <row r="403" spans="1:5" ht="15" customHeight="1" x14ac:dyDescent="0.3">
      <c r="A403" t="s">
        <v>1878</v>
      </c>
      <c r="B403" t="s">
        <v>1388</v>
      </c>
      <c r="C403" t="str">
        <f>VLOOKUP(B403,AUTEURS!$C$2:$F$898,2,0)</f>
        <v>2006</v>
      </c>
      <c r="E403" t="str">
        <f>VLOOKUP(B403,AUTEURS!$C$2:$F$898,4,0)</f>
        <v>PAPAZIAN M., COUTEYEN S., 2006. Clé de détermination des Odonates de la Réunion (73-77) : In F. Meurgey (coord.). Les Odonates des Départements et Collectivités d’Outre-mer français. Bilan des activités du Groupe Odonatologique Outre-mer – 1999-2005. Société française d’Odonatologie, 139 pp.</v>
      </c>
    </row>
    <row r="404" spans="1:5" ht="15" customHeight="1" x14ac:dyDescent="0.3">
      <c r="A404" t="s">
        <v>1878</v>
      </c>
      <c r="B404" t="s">
        <v>1879</v>
      </c>
      <c r="C404" t="str">
        <f>VLOOKUP(B404,AUTEURS!$C$2:$F$898,2,0)</f>
        <v>2007</v>
      </c>
      <c r="E404" t="str">
        <f>VLOOKUP(B404,AUTEURS!$C$2:$F$898,4,0)</f>
        <v>DIJKSTRA K.-D. B., 2007. Taxonomie des Odonates : perspective européenne. In : Marc Levasseur, Gérard Dommanget et Samuel Jolivet (coord.). Actes des Rencontres odonatologiques Ouest-européennes 2005. Résumés des communications. La Pommeraie, Vallet (Loire-Atlantique) – France, les 24, 25, 26 et 27 juin 2005. Société française d’Odonatologie : 62.</v>
      </c>
    </row>
    <row r="405" spans="1:5" ht="15" customHeight="1" x14ac:dyDescent="0.3">
      <c r="A405" t="s">
        <v>1878</v>
      </c>
      <c r="B405" t="s">
        <v>1178</v>
      </c>
      <c r="C405" t="str">
        <f>VLOOKUP(B405,AUTEURS!$C$2:$F$898,2,0)</f>
        <v>2007</v>
      </c>
      <c r="E405" t="str">
        <f>VLOOKUP(B405,AUTEURS!$C$2:$F$898,4,0)</f>
        <v>GRAND D., BOUDOT J.-P., JACQUEMIN G., 2007a. Première citation de Sympetrum vulgatum ibericum Ocharan, 1985 (Odonata, Anisoptera, Libellulidae) des Pyrénées-Orientales et de France. In : Marc Levasseur, Gérard Dommanget et Samuel Jolivet (coord.). Actes des Rencontres odonatologiques Ouest-européennes 2005. La Pommeraie, Vallet (Loire-Atlantique) – France, les 24, 25, 26 et 27 juin 2005. Société française d’Odonatologie : 55-62.</v>
      </c>
    </row>
    <row r="406" spans="1:5" ht="15" customHeight="1" x14ac:dyDescent="0.3">
      <c r="A406" t="s">
        <v>1878</v>
      </c>
      <c r="B406" t="s">
        <v>1179</v>
      </c>
      <c r="C406" t="str">
        <f>VLOOKUP(B406,AUTEURS!$C$2:$F$898,2,0)</f>
        <v>2007</v>
      </c>
      <c r="D406" t="s">
        <v>862</v>
      </c>
      <c r="E406" t="str">
        <f>VLOOKUP(B406,AUTEURS!$C$2:$F$898,4,0)</f>
        <v>GRAND D., BOUDOT J.-P., JACQUEMIN G., 2007b. Sympetrum vulgatum ibericum Ocharan, 1985 (Odonata, Anisoptera, Libellulidae) in the Pyrénées- Orientales, a new Dragonfly for France. In : Marc Levasseur, Gérard Dommanget et Samuel Jolivet (coord.). Actes des Rencontres odonatologiques Ouest- européennes 2005. La Pommeraie, Vallet (Loire- Atlantique) – France, les 24, 25, 26 et 27 juin 2005. Société française d’Odonatologie : 83-90.</v>
      </c>
    </row>
    <row r="407" spans="1:5" ht="15" customHeight="1" x14ac:dyDescent="0.3">
      <c r="A407" t="s">
        <v>1878</v>
      </c>
      <c r="B407" t="s">
        <v>1924</v>
      </c>
      <c r="C407" t="str">
        <f>VLOOKUP(B407,AUTEURS!$C$2:$F$898,2,0)</f>
        <v>2013</v>
      </c>
      <c r="E407" t="str">
        <f>VLOOKUP(B407,AUTEURS!$C$2:$F$898,4,0)</f>
        <v>BOUDOT J.-P., 2013. Hemianax versus Anax ephippiger (Burmeister, 1839) (Odonata : Anisoptera : Aeshnidae). Martinia Hors-série Hemianax ephipigger - migration 2011 : 3-11.</v>
      </c>
    </row>
    <row r="408" spans="1:5" x14ac:dyDescent="0.3">
      <c r="A408" t="s">
        <v>1878</v>
      </c>
      <c r="B408" t="s">
        <v>3562</v>
      </c>
      <c r="C408" s="4" t="str">
        <f>VLOOKUP(B408,AUTEURS!$C$2:$F$898,2,0)</f>
        <v>2021</v>
      </c>
      <c r="E408" t="str">
        <f>VLOOKUP(B408,AUTEURS!$C$2:$F$898,4,0)</f>
        <v>OPIE-ODONATES, 2021. Liste de référence des Odonates de France métropolitaine. Martinia, 35 (5) : 23-26.</v>
      </c>
    </row>
    <row r="409" spans="1:5" x14ac:dyDescent="0.3">
      <c r="A409" t="s">
        <v>1878</v>
      </c>
      <c r="B409" t="s">
        <v>3622</v>
      </c>
      <c r="C409" s="4" t="str">
        <f>VLOOKUP(B409,AUTEURS!$C$2:$F$898,2,0)</f>
        <v>2024</v>
      </c>
      <c r="E409" t="str">
        <f>VLOOKUP(B409,AUTEURS!$C$2:$F$898,4,0)</f>
        <v>KRIEG-JACQUIER R., 2024. Isoaeschna isoceles (O.F. Müller, 1767) un nouveau nom binominal pour l’Aeschne isocèle (Odonata : Aeshnidae). Martinia, 38 (5) : 46-48.</v>
      </c>
    </row>
    <row r="410" spans="1:5" x14ac:dyDescent="0.3">
      <c r="A410" t="s">
        <v>1878</v>
      </c>
      <c r="B410" t="s">
        <v>3629</v>
      </c>
      <c r="C410" s="4" t="str">
        <f>VLOOKUP(B410,AUTEURS!$C$2:$F$898,2,0)</f>
        <v>2024</v>
      </c>
      <c r="E410" t="str">
        <f>VLOOKUP(B410,AUTEURS!$C$2:$F$898,4,0)</f>
        <v>OPIE-ODONATES, 2024. Liste de référence des Odonates de France métropolitaine. Martinia, 38 (7) : 53-56.</v>
      </c>
    </row>
    <row r="412" spans="1:5" x14ac:dyDescent="0.3">
      <c r="D412" s="4"/>
    </row>
  </sheetData>
  <sortState xmlns:xlrd2="http://schemas.microsoft.com/office/spreadsheetml/2017/richdata2" ref="A2:E394">
    <sortCondition ref="A2:A394"/>
    <sortCondition ref="C2:C394"/>
    <sortCondition ref="B2:B394"/>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Révisions</vt:lpstr>
      <vt:lpstr>AUTEURS</vt:lpstr>
      <vt:lpstr>MARTINIA</vt:lpstr>
      <vt:lpstr>INDEX GEOGRAPHIQUE</vt:lpstr>
      <vt:lpstr>INDEX SYSTEMATIQUE</vt:lpstr>
      <vt:lpstr>INDEX THEMATIQUE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Piney Bertrand</dc:creator>
  <cp:keywords/>
  <dc:description/>
  <cp:lastModifiedBy>Piney, Bertrand</cp:lastModifiedBy>
  <cp:revision/>
  <dcterms:created xsi:type="dcterms:W3CDTF">2021-04-21T08:08:21Z</dcterms:created>
  <dcterms:modified xsi:type="dcterms:W3CDTF">2025-02-08T15:43:43Z</dcterms:modified>
  <cp:category/>
  <cp:contentStatus/>
</cp:coreProperties>
</file>